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Customer Info" sheetId="1" r:id="rId4"/>
    <sheet state="visible" name="Order Summary" sheetId="2" r:id="rId5"/>
    <sheet state="visible" name="A.G." sheetId="3" r:id="rId6"/>
    <sheet state="visible" name="Motif" sheetId="4" r:id="rId7"/>
    <sheet state="visible" name="Olio" sheetId="5" r:id="rId8"/>
    <sheet state="visible" name="Rubber" sheetId="6" r:id="rId9"/>
    <sheet state="visible" name="SupR" sheetId="7" r:id="rId10"/>
    <sheet state="visible" name="Unleashed" sheetId="8" r:id="rId11"/>
    <sheet state="visible" name="Contact" sheetId="9" r:id="rId12"/>
    <sheet state="visible" name="Morpho" sheetId="10" r:id="rId13"/>
  </sheets>
  <definedNames/>
  <calcPr/>
  <extLst>
    <ext uri="GoogleSheetsCustomDataVersion2">
      <go:sheetsCustomData xmlns:go="http://customooxmlschemas.google.com/" r:id="rId14" roundtripDataChecksum="MkRq0N06VlUm+JRs3Ngi+b9VAlcpgyTSSoOy6r1n+1Q="/>
    </ext>
  </extLst>
</workbook>
</file>

<file path=xl/sharedStrings.xml><?xml version="1.0" encoding="utf-8"?>
<sst xmlns="http://schemas.openxmlformats.org/spreadsheetml/2006/main" count="5805" uniqueCount="1605">
  <si>
    <t>ORDER SUMMARY</t>
  </si>
  <si>
    <t>Brand</t>
  </si>
  <si>
    <t>QTY Sets</t>
  </si>
  <si>
    <t>QTY Holds</t>
  </si>
  <si>
    <t>Subtotal 
($ CAD)</t>
  </si>
  <si>
    <t>AG</t>
  </si>
  <si>
    <t>MOTIF</t>
  </si>
  <si>
    <t>OLIO</t>
  </si>
  <si>
    <t>https://www.motifclimbing.com/</t>
  </si>
  <si>
    <t>Unfortunately all Fiberglass, and Wood from Rubber and Olio are temporarily
unavailable, as we change to production at A.G. Holds</t>
  </si>
  <si>
    <t>INFO</t>
  </si>
  <si>
    <t>Rubber</t>
  </si>
  <si>
    <t>QTY Holds by Colour</t>
  </si>
  <si>
    <t xml:space="preserve">Orders will be invoiced separately incl. shipping &amp; taxes </t>
  </si>
  <si>
    <t>Subtotal 
( $ CAD)</t>
  </si>
  <si>
    <t>SupR</t>
  </si>
  <si>
    <t>White 
RAL 9010 
12-01</t>
  </si>
  <si>
    <t>Blue
RAL 5015
CX-77</t>
  </si>
  <si>
    <t>US Green
RAL 6037
16-16</t>
  </si>
  <si>
    <t>Traffic Yellow
RAL 1023
 CX-2</t>
  </si>
  <si>
    <t>Standard Terms: 100% at time of purchase</t>
  </si>
  <si>
    <t>US Orange 
RAL 2009
14-01</t>
  </si>
  <si>
    <t>Traffic Red 
RAL 3020
CX-5</t>
  </si>
  <si>
    <t>Signal Violet
RAL 4008
CX-16</t>
  </si>
  <si>
    <t>US Purple
07-13
CX-81</t>
  </si>
  <si>
    <t>Black
RAL 9005
1801</t>
  </si>
  <si>
    <t>Mint
RAL 6027
13-27</t>
  </si>
  <si>
    <t>Unleashed</t>
  </si>
  <si>
    <t>Other
(Enter Code)</t>
  </si>
  <si>
    <t>Credit options: 50% at time of purchase, 50% within 90 days of purchase date.</t>
  </si>
  <si>
    <t>Contact</t>
  </si>
  <si>
    <t>For any assistance or inquiries contact Kaleb Thomas at bodegaholds@gmail.com</t>
  </si>
  <si>
    <t>Morpho</t>
  </si>
  <si>
    <t xml:space="preserve">TOTAL </t>
  </si>
  <si>
    <t>SHIPPING INFORMATION</t>
  </si>
  <si>
    <t>https://www.agholds.com/</t>
  </si>
  <si>
    <t>Company Name</t>
  </si>
  <si>
    <t>Address</t>
  </si>
  <si>
    <t>US Orange 
RAL 2004
14-01</t>
  </si>
  <si>
    <t>Other</t>
  </si>
  <si>
    <t>Postal Code</t>
  </si>
  <si>
    <t>City</t>
  </si>
  <si>
    <t>Country</t>
  </si>
  <si>
    <t>Pictures</t>
  </si>
  <si>
    <t>Texture</t>
  </si>
  <si>
    <t>Range</t>
  </si>
  <si>
    <t>Set</t>
  </si>
  <si>
    <t># Holds/Set</t>
  </si>
  <si>
    <t>Cost/Set</t>
  </si>
  <si>
    <t>Contact Name (ATTN)</t>
  </si>
  <si>
    <t>Subtotal ( $ CAD)</t>
  </si>
  <si>
    <t>DUAL</t>
  </si>
  <si>
    <t>DT-78</t>
  </si>
  <si>
    <t>DT002</t>
  </si>
  <si>
    <t>Phone</t>
  </si>
  <si>
    <t>Email</t>
  </si>
  <si>
    <t>DT003</t>
  </si>
  <si>
    <t>BILLING INFORMATION (If different)</t>
  </si>
  <si>
    <t>DT004</t>
  </si>
  <si>
    <t>HOLDS</t>
  </si>
  <si>
    <t>DT005</t>
  </si>
  <si>
    <t>ASTREA (NEW)</t>
  </si>
  <si>
    <t>ASTRAEA</t>
  </si>
  <si>
    <t>25-05A</t>
  </si>
  <si>
    <t>DT006</t>
  </si>
  <si>
    <t>25-05B</t>
  </si>
  <si>
    <t>DT007</t>
  </si>
  <si>
    <t>25-05C</t>
  </si>
  <si>
    <t>DT008</t>
  </si>
  <si>
    <t>25-05D</t>
  </si>
  <si>
    <t>DT009</t>
  </si>
  <si>
    <t>25-05E</t>
  </si>
  <si>
    <t>TOTAL</t>
  </si>
  <si>
    <t>25-05F</t>
  </si>
  <si>
    <t>DT010</t>
  </si>
  <si>
    <t>DT011</t>
  </si>
  <si>
    <t>25-05G</t>
  </si>
  <si>
    <t>DT012</t>
  </si>
  <si>
    <t>QTY Holds by Texture</t>
  </si>
  <si>
    <t>25-05H</t>
  </si>
  <si>
    <t>DT014</t>
  </si>
  <si>
    <t>25-05I</t>
  </si>
  <si>
    <t>TEXTURE</t>
  </si>
  <si>
    <t>DT015</t>
  </si>
  <si>
    <t>25-05J</t>
  </si>
  <si>
    <t>TAURUS (NEW)</t>
  </si>
  <si>
    <t>DT016</t>
  </si>
  <si>
    <t>TAURUS</t>
  </si>
  <si>
    <t>25-04A</t>
  </si>
  <si>
    <t>DT017</t>
  </si>
  <si>
    <t>25-04B</t>
  </si>
  <si>
    <t>DT018</t>
  </si>
  <si>
    <t>25-04C</t>
  </si>
  <si>
    <t>25-04D</t>
  </si>
  <si>
    <t>DT019</t>
  </si>
  <si>
    <t>25-04E</t>
  </si>
  <si>
    <t>25-04F</t>
  </si>
  <si>
    <t>25-04G</t>
  </si>
  <si>
    <t>\</t>
  </si>
  <si>
    <t>DT020</t>
  </si>
  <si>
    <t>25-04H</t>
  </si>
  <si>
    <t>25-04I</t>
  </si>
  <si>
    <t>25-04J</t>
  </si>
  <si>
    <t>DT021</t>
  </si>
  <si>
    <t>25-04K</t>
  </si>
  <si>
    <t>25-04L</t>
  </si>
  <si>
    <t>25-04M</t>
  </si>
  <si>
    <t>SKYWALKERS (NEW)</t>
  </si>
  <si>
    <t>SKYWALKERS</t>
  </si>
  <si>
    <t>25-03A</t>
  </si>
  <si>
    <t>DT022</t>
  </si>
  <si>
    <t>25-03B</t>
  </si>
  <si>
    <t>25-03C</t>
  </si>
  <si>
    <t>https://www.olio-climbing.com/</t>
  </si>
  <si>
    <t>DT023</t>
  </si>
  <si>
    <t>25-03D</t>
  </si>
  <si>
    <t>25-03E</t>
  </si>
  <si>
    <t>25-03F</t>
  </si>
  <si>
    <t>25-03G</t>
  </si>
  <si>
    <t>DT024</t>
  </si>
  <si>
    <t>25-03H</t>
  </si>
  <si>
    <t>25-03J</t>
  </si>
  <si>
    <t>25-03K</t>
  </si>
  <si>
    <t>DT025</t>
  </si>
  <si>
    <t>25-03L</t>
  </si>
  <si>
    <t>25-03M</t>
  </si>
  <si>
    <t>25-03N</t>
  </si>
  <si>
    <t>DT026</t>
  </si>
  <si>
    <t>25-02A</t>
  </si>
  <si>
    <t>25-02B</t>
  </si>
  <si>
    <t>25-02C</t>
  </si>
  <si>
    <t>DT027</t>
  </si>
  <si>
    <t>https://rubberholds.com/</t>
  </si>
  <si>
    <t>25-02D</t>
  </si>
  <si>
    <t>25-02E</t>
  </si>
  <si>
    <t>DT028</t>
  </si>
  <si>
    <t>25-02F</t>
  </si>
  <si>
    <t>25-02G</t>
  </si>
  <si>
    <t>25-02H</t>
  </si>
  <si>
    <t>ANEMOIA</t>
  </si>
  <si>
    <t>DT029</t>
  </si>
  <si>
    <t>25-02I</t>
  </si>
  <si>
    <t>EDGE LINE</t>
  </si>
  <si>
    <t>ANEMOIA #1</t>
  </si>
  <si>
    <t>25-02J</t>
  </si>
  <si>
    <t>25-02K</t>
  </si>
  <si>
    <t>DT030</t>
  </si>
  <si>
    <t>25-02L</t>
  </si>
  <si>
    <t>ANEMOIA #2</t>
  </si>
  <si>
    <t>25-02M</t>
  </si>
  <si>
    <t>25-02N</t>
  </si>
  <si>
    <t>ANEMOIA #3</t>
  </si>
  <si>
    <t>DT031</t>
  </si>
  <si>
    <t>25-02P</t>
  </si>
  <si>
    <t>TETRA RAILS FIBERGLASS</t>
  </si>
  <si>
    <t>25-02Q</t>
  </si>
  <si>
    <t>ANEMOIA #4</t>
  </si>
  <si>
    <t>TETRA RAILS</t>
  </si>
  <si>
    <t>T1</t>
  </si>
  <si>
    <t>25-01A</t>
  </si>
  <si>
    <t>DT032</t>
  </si>
  <si>
    <t>ANEMOIA #5</t>
  </si>
  <si>
    <t>25-01B</t>
  </si>
  <si>
    <t>T2</t>
  </si>
  <si>
    <t>25-01C</t>
  </si>
  <si>
    <t>ANEMOIA #6</t>
  </si>
  <si>
    <t>25-01D</t>
  </si>
  <si>
    <t>T3</t>
  </si>
  <si>
    <t>ANEMOIA #7</t>
  </si>
  <si>
    <t>DT033</t>
  </si>
  <si>
    <t>25-01E</t>
  </si>
  <si>
    <t>T4</t>
  </si>
  <si>
    <t>25-01F</t>
  </si>
  <si>
    <t>T5</t>
  </si>
  <si>
    <t>ANEMOIA #8</t>
  </si>
  <si>
    <t>25-01G</t>
  </si>
  <si>
    <t>T6</t>
  </si>
  <si>
    <t>25-01H</t>
  </si>
  <si>
    <t>Arc Jugs</t>
  </si>
  <si>
    <t>AJ002</t>
  </si>
  <si>
    <t>ANEMOIA #9</t>
  </si>
  <si>
    <t>25-01I</t>
  </si>
  <si>
    <t>T7</t>
  </si>
  <si>
    <t>25-01J</t>
  </si>
  <si>
    <t>T8</t>
  </si>
  <si>
    <t>ANEMOIA #10</t>
  </si>
  <si>
    <t>25-01K</t>
  </si>
  <si>
    <t>T9</t>
  </si>
  <si>
    <t>25-01L</t>
  </si>
  <si>
    <t>ANEMOIA #11</t>
  </si>
  <si>
    <t>AJ003</t>
  </si>
  <si>
    <t>T10</t>
  </si>
  <si>
    <t>OMURA</t>
  </si>
  <si>
    <t>T11</t>
  </si>
  <si>
    <t>ANEMOIA #12</t>
  </si>
  <si>
    <t>24-06A</t>
  </si>
  <si>
    <t>T12</t>
  </si>
  <si>
    <t>24-06B</t>
  </si>
  <si>
    <t>SLOPER LINE</t>
  </si>
  <si>
    <t>ANEMOIA #13</t>
  </si>
  <si>
    <t>T13</t>
  </si>
  <si>
    <t>24-06C</t>
  </si>
  <si>
    <t>AJ004</t>
  </si>
  <si>
    <t>T14</t>
  </si>
  <si>
    <t>24-06D</t>
  </si>
  <si>
    <t>ANEMOIA #14</t>
  </si>
  <si>
    <t>24-06E</t>
  </si>
  <si>
    <t>T15</t>
  </si>
  <si>
    <t>ANEMOIA #15</t>
  </si>
  <si>
    <t>24-06F</t>
  </si>
  <si>
    <t>T16</t>
  </si>
  <si>
    <t>24-06G</t>
  </si>
  <si>
    <t>T17</t>
  </si>
  <si>
    <t>AJ006</t>
  </si>
  <si>
    <t>ANEMOIA #16</t>
  </si>
  <si>
    <t>24-06H</t>
  </si>
  <si>
    <t>T18</t>
  </si>
  <si>
    <t>24-06I</t>
  </si>
  <si>
    <t>T19</t>
  </si>
  <si>
    <t>ANEMOIA #17</t>
  </si>
  <si>
    <t>24-06J</t>
  </si>
  <si>
    <t>T20</t>
  </si>
  <si>
    <t>Moonbase</t>
  </si>
  <si>
    <t>MB004</t>
  </si>
  <si>
    <t>24-06K</t>
  </si>
  <si>
    <t>ANEMOIA #18</t>
  </si>
  <si>
    <t>THE DROP PU</t>
  </si>
  <si>
    <t>24-06L</t>
  </si>
  <si>
    <t>XXL Rounded Slopers</t>
  </si>
  <si>
    <t>24-06M</t>
  </si>
  <si>
    <t>ANEMOIA #19</t>
  </si>
  <si>
    <t>24-06N</t>
  </si>
  <si>
    <t>Large Rounded Incuts</t>
  </si>
  <si>
    <t>ANEMOIA #20</t>
  </si>
  <si>
    <t>MB005</t>
  </si>
  <si>
    <t>24-06O</t>
  </si>
  <si>
    <t>Medium Deep Incuts</t>
  </si>
  <si>
    <t>24-06P</t>
  </si>
  <si>
    <t>XXL Pinch Fins</t>
  </si>
  <si>
    <t>ANEMOIA #21</t>
  </si>
  <si>
    <t>24-06Q</t>
  </si>
  <si>
    <t>Incut Flat Edges</t>
  </si>
  <si>
    <t>24-06R</t>
  </si>
  <si>
    <t>ANEMOIA #22</t>
  </si>
  <si>
    <t>Medium Positive Edges</t>
  </si>
  <si>
    <t>FLUID</t>
  </si>
  <si>
    <t>MB006</t>
  </si>
  <si>
    <t>24-05E</t>
  </si>
  <si>
    <t>Small Positive Edges 2</t>
  </si>
  <si>
    <t>ANEMOIA #23</t>
  </si>
  <si>
    <t>Small Positive Edges 1</t>
  </si>
  <si>
    <t>24-05F</t>
  </si>
  <si>
    <t>ANEMOIA #24</t>
  </si>
  <si>
    <t>Crimps 1</t>
  </si>
  <si>
    <t>24-05G</t>
  </si>
  <si>
    <t>Jibs</t>
  </si>
  <si>
    <t>AC001</t>
  </si>
  <si>
    <t>24-05H</t>
  </si>
  <si>
    <t>Crimps 2</t>
  </si>
  <si>
    <t>ANEMOIA #25</t>
  </si>
  <si>
    <t>24-05I</t>
  </si>
  <si>
    <t>XXXL Jugs</t>
  </si>
  <si>
    <t>AC002</t>
  </si>
  <si>
    <t>24-05J</t>
  </si>
  <si>
    <t>ANEMOIA #26</t>
  </si>
  <si>
    <t>XXL Jugs</t>
  </si>
  <si>
    <t>24-05K</t>
  </si>
  <si>
    <t>AC003</t>
  </si>
  <si>
    <t>24-05L</t>
  </si>
  <si>
    <t>ANEMOIA #27</t>
  </si>
  <si>
    <t xml:space="preserve">Open Jugs </t>
  </si>
  <si>
    <t>MEGA</t>
  </si>
  <si>
    <t>AC004</t>
  </si>
  <si>
    <t>Roof Jugs</t>
  </si>
  <si>
    <t>24-04A</t>
  </si>
  <si>
    <t>ANEMOIA #28</t>
  </si>
  <si>
    <t>AC005</t>
  </si>
  <si>
    <t>Rounded Jugs</t>
  </si>
  <si>
    <t>24-04B</t>
  </si>
  <si>
    <t>ANEMOIA #29</t>
  </si>
  <si>
    <t>AC006</t>
  </si>
  <si>
    <t>24-04C</t>
  </si>
  <si>
    <t>Mini Jugs 2</t>
  </si>
  <si>
    <t>ANEMOIA #30</t>
  </si>
  <si>
    <t>24-04D</t>
  </si>
  <si>
    <t>AC007</t>
  </si>
  <si>
    <t>Mini Jugs 1</t>
  </si>
  <si>
    <t>24-04E</t>
  </si>
  <si>
    <t>PINCH LINE</t>
  </si>
  <si>
    <t>AC008</t>
  </si>
  <si>
    <t>ANEMOIA #31</t>
  </si>
  <si>
    <t>Good Feet</t>
  </si>
  <si>
    <t>24-04F</t>
  </si>
  <si>
    <t>GEMINI</t>
  </si>
  <si>
    <t>Bad Feet</t>
  </si>
  <si>
    <t>AC009</t>
  </si>
  <si>
    <t>ANEMOIA #32</t>
  </si>
  <si>
    <t>24-02B</t>
  </si>
  <si>
    <t>AC010</t>
  </si>
  <si>
    <t>Bad Feet 2</t>
  </si>
  <si>
    <t>24-02C</t>
  </si>
  <si>
    <t>ANEMOIA #33</t>
  </si>
  <si>
    <t>Extra Bad Feet</t>
  </si>
  <si>
    <t>AC011</t>
  </si>
  <si>
    <t>24-02E</t>
  </si>
  <si>
    <t>Pebbles</t>
  </si>
  <si>
    <t>Fiber</t>
  </si>
  <si>
    <t>F1</t>
  </si>
  <si>
    <t>24-02F</t>
  </si>
  <si>
    <t>ANEMOIA #34</t>
  </si>
  <si>
    <t>24-02G</t>
  </si>
  <si>
    <t>F2</t>
  </si>
  <si>
    <t>ANEMOIA #35</t>
  </si>
  <si>
    <t>THE DROP FIBERGLASS</t>
  </si>
  <si>
    <t>F3</t>
  </si>
  <si>
    <t>24-02H</t>
  </si>
  <si>
    <t>F.1.1</t>
  </si>
  <si>
    <t>24-02I</t>
  </si>
  <si>
    <t>JUG LINE</t>
  </si>
  <si>
    <t>ANEMOIA #36</t>
  </si>
  <si>
    <t>F4</t>
  </si>
  <si>
    <t>24-02J</t>
  </si>
  <si>
    <t>F.1.2</t>
  </si>
  <si>
    <t>F5</t>
  </si>
  <si>
    <t>ANEMOIA #37</t>
  </si>
  <si>
    <t>24-02K</t>
  </si>
  <si>
    <t>F.1.3</t>
  </si>
  <si>
    <t>F6</t>
  </si>
  <si>
    <t>24-02L</t>
  </si>
  <si>
    <t>ANEMOIA #38</t>
  </si>
  <si>
    <t>SPOON</t>
  </si>
  <si>
    <t>F.1.4</t>
  </si>
  <si>
    <t>F7</t>
  </si>
  <si>
    <t>24-01A</t>
  </si>
  <si>
    <t>F8</t>
  </si>
  <si>
    <t>F.1.5</t>
  </si>
  <si>
    <t>ANEMOIA #39</t>
  </si>
  <si>
    <t>24-01B</t>
  </si>
  <si>
    <t>F9</t>
  </si>
  <si>
    <t>F.2.1</t>
  </si>
  <si>
    <t>ANEMOIA #40</t>
  </si>
  <si>
    <t>24-01C</t>
  </si>
  <si>
    <t>F10</t>
  </si>
  <si>
    <t>F.2.2</t>
  </si>
  <si>
    <t>TOR</t>
  </si>
  <si>
    <t>F.2.3</t>
  </si>
  <si>
    <t>ANEMOIA #41</t>
  </si>
  <si>
    <t>F11</t>
  </si>
  <si>
    <t>24-03A</t>
  </si>
  <si>
    <t>F.2.4</t>
  </si>
  <si>
    <t>COINS</t>
  </si>
  <si>
    <t>F12</t>
  </si>
  <si>
    <t>F.2.5</t>
  </si>
  <si>
    <t>24-03B</t>
  </si>
  <si>
    <t>F13</t>
  </si>
  <si>
    <t>Coins</t>
  </si>
  <si>
    <t>COINS (ALL PU)</t>
  </si>
  <si>
    <t>F.3.1</t>
  </si>
  <si>
    <t>24-03C</t>
  </si>
  <si>
    <t>F14</t>
  </si>
  <si>
    <t>F.3.2</t>
  </si>
  <si>
    <t>24-03D</t>
  </si>
  <si>
    <t>PU - 1</t>
  </si>
  <si>
    <t>F.3.3</t>
  </si>
  <si>
    <t>F15</t>
  </si>
  <si>
    <t>SILKROAD</t>
  </si>
  <si>
    <t>PU - 2</t>
  </si>
  <si>
    <t>F.3.4</t>
  </si>
  <si>
    <t>23-01A</t>
  </si>
  <si>
    <t>F16</t>
  </si>
  <si>
    <t>PU - 3</t>
  </si>
  <si>
    <t>F.3.5</t>
  </si>
  <si>
    <t>23-01B</t>
  </si>
  <si>
    <t>F17</t>
  </si>
  <si>
    <t>F.3.6</t>
  </si>
  <si>
    <t>PU - 4</t>
  </si>
  <si>
    <t>23-01C</t>
  </si>
  <si>
    <t>F1 DT</t>
  </si>
  <si>
    <t>PU - 5</t>
  </si>
  <si>
    <t>F.4.1</t>
  </si>
  <si>
    <t>23-01D</t>
  </si>
  <si>
    <t>F2 DT</t>
  </si>
  <si>
    <t>PU - 6</t>
  </si>
  <si>
    <t>F.4.2</t>
  </si>
  <si>
    <t>23-01E</t>
  </si>
  <si>
    <t>F3 DT</t>
  </si>
  <si>
    <t>PU - 7</t>
  </si>
  <si>
    <t>F.4.3</t>
  </si>
  <si>
    <t>23-01F</t>
  </si>
  <si>
    <t>F4 DT</t>
  </si>
  <si>
    <t>F.4.4</t>
  </si>
  <si>
    <t>23-01G</t>
  </si>
  <si>
    <t>FIBERGLASS - 1</t>
  </si>
  <si>
    <t>F5 DT</t>
  </si>
  <si>
    <t>23-01H</t>
  </si>
  <si>
    <t>F.4.5</t>
  </si>
  <si>
    <t>F6 DT</t>
  </si>
  <si>
    <t>FIBERGLASS - 2</t>
  </si>
  <si>
    <t>23-01I</t>
  </si>
  <si>
    <t>23-01J</t>
  </si>
  <si>
    <t>F.5.1</t>
  </si>
  <si>
    <t>F7 DT</t>
  </si>
  <si>
    <t>FIBERGLASS - 3</t>
  </si>
  <si>
    <t>23-01K</t>
  </si>
  <si>
    <t>F.5.2</t>
  </si>
  <si>
    <t>F8 DT</t>
  </si>
  <si>
    <t>FIBERGLASS - 2 + WOOD</t>
  </si>
  <si>
    <t>23-01L</t>
  </si>
  <si>
    <t>F.5.3</t>
  </si>
  <si>
    <t>F9 DT</t>
  </si>
  <si>
    <t>23-01M</t>
  </si>
  <si>
    <t>FIBERGLASS - 3 + WOOD</t>
  </si>
  <si>
    <t>23-01N</t>
  </si>
  <si>
    <t>F.5.4</t>
  </si>
  <si>
    <t>F10 DT</t>
  </si>
  <si>
    <t>BUILT</t>
  </si>
  <si>
    <t>23-01O</t>
  </si>
  <si>
    <t>F.5.5</t>
  </si>
  <si>
    <t>F11 DT</t>
  </si>
  <si>
    <t>Built</t>
  </si>
  <si>
    <t>23-01P</t>
  </si>
  <si>
    <t>BUILT (ALL PU)</t>
  </si>
  <si>
    <t>LINESTONE PU</t>
  </si>
  <si>
    <t>23-01Q</t>
  </si>
  <si>
    <t>F12 DT</t>
  </si>
  <si>
    <t>LINESTONE</t>
  </si>
  <si>
    <t>4XL 1</t>
  </si>
  <si>
    <t>23-01R</t>
  </si>
  <si>
    <t>F13 DT</t>
  </si>
  <si>
    <t>23-01S</t>
  </si>
  <si>
    <t>4XL 2</t>
  </si>
  <si>
    <t>23-01T</t>
  </si>
  <si>
    <t>F14 DT</t>
  </si>
  <si>
    <t>4XL 3</t>
  </si>
  <si>
    <t>TYPHOON</t>
  </si>
  <si>
    <t>F15 DT</t>
  </si>
  <si>
    <t>4XL 4</t>
  </si>
  <si>
    <t>23-02A</t>
  </si>
  <si>
    <t>4XL 5</t>
  </si>
  <si>
    <t>F16 DT</t>
  </si>
  <si>
    <t>23-02B</t>
  </si>
  <si>
    <t>F17 DT</t>
  </si>
  <si>
    <t>3XL Mixed</t>
  </si>
  <si>
    <t>23-02C</t>
  </si>
  <si>
    <t>23-02D</t>
  </si>
  <si>
    <t xml:space="preserve">XXL Mixed </t>
  </si>
  <si>
    <t>Thunderdomes</t>
  </si>
  <si>
    <t>TD 1</t>
  </si>
  <si>
    <t>23-02E</t>
  </si>
  <si>
    <t xml:space="preserve">XL Mixed </t>
  </si>
  <si>
    <t>TD 2</t>
  </si>
  <si>
    <t>23-02F</t>
  </si>
  <si>
    <t>PU - 8</t>
  </si>
  <si>
    <t>TD 3</t>
  </si>
  <si>
    <t>Large Jibs</t>
  </si>
  <si>
    <t>23-02G</t>
  </si>
  <si>
    <t>PU - 9</t>
  </si>
  <si>
    <t>TD 5</t>
  </si>
  <si>
    <t>Large Incuts</t>
  </si>
  <si>
    <t>23-02H</t>
  </si>
  <si>
    <t>TD 6</t>
  </si>
  <si>
    <t>PU - 10</t>
  </si>
  <si>
    <t>23-02I</t>
  </si>
  <si>
    <t xml:space="preserve">Large Edges </t>
  </si>
  <si>
    <t>TD 7</t>
  </si>
  <si>
    <t>23-02J</t>
  </si>
  <si>
    <t>PU - 11</t>
  </si>
  <si>
    <t>Large Slopers</t>
  </si>
  <si>
    <t>23-02K</t>
  </si>
  <si>
    <t>TD 8</t>
  </si>
  <si>
    <t>PU - 12</t>
  </si>
  <si>
    <t>Medium Jibs</t>
  </si>
  <si>
    <t>23-02L</t>
  </si>
  <si>
    <t>TD 9</t>
  </si>
  <si>
    <t>Medium Edges</t>
  </si>
  <si>
    <t>23-02M</t>
  </si>
  <si>
    <t>ALL DT FIBERGLASS</t>
  </si>
  <si>
    <t>TD 10</t>
  </si>
  <si>
    <t>23-02N</t>
  </si>
  <si>
    <t>Medium Slopers</t>
  </si>
  <si>
    <t>TD 11</t>
  </si>
  <si>
    <t>23-02O</t>
  </si>
  <si>
    <t>TD 12</t>
  </si>
  <si>
    <t>Small Bows</t>
  </si>
  <si>
    <t>23-02P</t>
  </si>
  <si>
    <t>TD 13</t>
  </si>
  <si>
    <t>23-02Q</t>
  </si>
  <si>
    <t>Small Mixed</t>
  </si>
  <si>
    <t>TD 14</t>
  </si>
  <si>
    <t>23-02R</t>
  </si>
  <si>
    <t>Bumps</t>
  </si>
  <si>
    <t>Foot Bumps</t>
  </si>
  <si>
    <t>OPERA</t>
  </si>
  <si>
    <t>TD 15</t>
  </si>
  <si>
    <t>FIBERGLASS - 4</t>
  </si>
  <si>
    <t>23-03A</t>
  </si>
  <si>
    <t>XS JIBS</t>
  </si>
  <si>
    <t>FIBERGLASS - 5</t>
  </si>
  <si>
    <t>BLADES PU</t>
  </si>
  <si>
    <t>23-03B</t>
  </si>
  <si>
    <t>BLADES</t>
  </si>
  <si>
    <t>4XL Edges 2</t>
  </si>
  <si>
    <t>FIBERGLASS - 6</t>
  </si>
  <si>
    <t>RIDGE</t>
  </si>
  <si>
    <t>4XL Edges 1</t>
  </si>
  <si>
    <t>23-05A</t>
  </si>
  <si>
    <t>FIBERGLASS - 7</t>
  </si>
  <si>
    <t>4XL Pinches</t>
  </si>
  <si>
    <t>23-05B</t>
  </si>
  <si>
    <t>FIBERGLASS - 8</t>
  </si>
  <si>
    <t>XXL Edges</t>
  </si>
  <si>
    <t>MINI JUG</t>
  </si>
  <si>
    <t>XL Edges</t>
  </si>
  <si>
    <t>22-01A</t>
  </si>
  <si>
    <t>FIBERGLASS - 9</t>
  </si>
  <si>
    <t>22-01B</t>
  </si>
  <si>
    <t>Large Edges</t>
  </si>
  <si>
    <t>FIBERGLASS - 10</t>
  </si>
  <si>
    <t>22-01C</t>
  </si>
  <si>
    <t>XXL Pinches</t>
  </si>
  <si>
    <t>XL Pinches</t>
  </si>
  <si>
    <t>BUILT 
(ALL NON-DT FIBER)</t>
  </si>
  <si>
    <t>2022</t>
  </si>
  <si>
    <t>22-04A</t>
  </si>
  <si>
    <t>Large Pinches</t>
  </si>
  <si>
    <t>22-04B</t>
  </si>
  <si>
    <t>https://suprclimbing.com/</t>
  </si>
  <si>
    <t>Medium Pinches 1</t>
  </si>
  <si>
    <t>22-04C</t>
  </si>
  <si>
    <t>Medium Pinches 2</t>
  </si>
  <si>
    <t>22-08A</t>
  </si>
  <si>
    <t>22-08B</t>
  </si>
  <si>
    <t>Small Edges</t>
  </si>
  <si>
    <t>22-08C</t>
  </si>
  <si>
    <t>Footers</t>
  </si>
  <si>
    <t>22-08D</t>
  </si>
  <si>
    <t>Small Jibs</t>
  </si>
  <si>
    <t>22-15A</t>
  </si>
  <si>
    <t>Sharp Jibs</t>
  </si>
  <si>
    <t>22-15B</t>
  </si>
  <si>
    <t>XS Jibs</t>
  </si>
  <si>
    <t>22-15C</t>
  </si>
  <si>
    <t>SANDSTONE PU</t>
  </si>
  <si>
    <t>SHAN</t>
  </si>
  <si>
    <t>SANDSTONE</t>
  </si>
  <si>
    <t>XXXL Mixed  Jugs</t>
  </si>
  <si>
    <t>22-10A</t>
  </si>
  <si>
    <t>XXL Round Incut</t>
  </si>
  <si>
    <t>22-10B</t>
  </si>
  <si>
    <t>22-10C</t>
  </si>
  <si>
    <t>XXL Slopers</t>
  </si>
  <si>
    <t>GUMDROPS</t>
  </si>
  <si>
    <t>22-10D</t>
  </si>
  <si>
    <t>XL Slopers</t>
  </si>
  <si>
    <t>Gumdrops</t>
  </si>
  <si>
    <t>GUMDROPS (ALL PU)</t>
  </si>
  <si>
    <t>WAVE</t>
  </si>
  <si>
    <t xml:space="preserve">Large Sloping Edges </t>
  </si>
  <si>
    <t>22-12A</t>
  </si>
  <si>
    <t xml:space="preserve">Large Rounded Edges  </t>
  </si>
  <si>
    <t>22-12B</t>
  </si>
  <si>
    <t>Large Ledges</t>
  </si>
  <si>
    <t>22-12D</t>
  </si>
  <si>
    <t>FULL Pack Discover: 18 Macros DUAL</t>
  </si>
  <si>
    <t>22-12E</t>
  </si>
  <si>
    <t>22-12F</t>
  </si>
  <si>
    <t>Cumulus Low</t>
  </si>
  <si>
    <t>12 Cumulus Low</t>
  </si>
  <si>
    <t>KARKADANN</t>
  </si>
  <si>
    <t>XS Foot Jibs</t>
  </si>
  <si>
    <t>22-17B</t>
  </si>
  <si>
    <t>11 Cumulus Low</t>
  </si>
  <si>
    <t>22-17C</t>
  </si>
  <si>
    <t>10 Cumulus Low</t>
  </si>
  <si>
    <t>22-17D</t>
  </si>
  <si>
    <t>Cumulus Ball</t>
  </si>
  <si>
    <t>01 Cumulus Ball</t>
  </si>
  <si>
    <t>DUST</t>
  </si>
  <si>
    <t>22-21A</t>
  </si>
  <si>
    <t>02 Cumulus Ball</t>
  </si>
  <si>
    <t>03 Cumulus Ball</t>
  </si>
  <si>
    <t>22-21B</t>
  </si>
  <si>
    <t xml:space="preserve">Cruiser  </t>
  </si>
  <si>
    <t>01 Cruiser</t>
  </si>
  <si>
    <t>22-21C</t>
  </si>
  <si>
    <t>22-22A</t>
  </si>
  <si>
    <t>02 Cruiser</t>
  </si>
  <si>
    <t>22-22B</t>
  </si>
  <si>
    <t>03 Cruiser</t>
  </si>
  <si>
    <t>PU - 13</t>
  </si>
  <si>
    <t>22-22C</t>
  </si>
  <si>
    <t>04 Cruiser</t>
  </si>
  <si>
    <t>PU - 14</t>
  </si>
  <si>
    <t>22-22D</t>
  </si>
  <si>
    <t>Spaceship</t>
  </si>
  <si>
    <t>01 Spaceship</t>
  </si>
  <si>
    <t>22-23A</t>
  </si>
  <si>
    <t>PU - 15</t>
  </si>
  <si>
    <t>02 Spaceship</t>
  </si>
  <si>
    <t>22-23B</t>
  </si>
  <si>
    <t>PU - 16</t>
  </si>
  <si>
    <t>03 Spaceship</t>
  </si>
  <si>
    <t>22-24A</t>
  </si>
  <si>
    <t>PU - 17</t>
  </si>
  <si>
    <t>LOUIE</t>
  </si>
  <si>
    <t>04 Spaceship</t>
  </si>
  <si>
    <t>Louie</t>
  </si>
  <si>
    <t>22-25C</t>
  </si>
  <si>
    <t>05 Spaceship</t>
  </si>
  <si>
    <t>PU - 18</t>
  </si>
  <si>
    <t>06 Spaceship</t>
  </si>
  <si>
    <t>22-25D</t>
  </si>
  <si>
    <t>PU - 19</t>
  </si>
  <si>
    <t>Hunter</t>
  </si>
  <si>
    <t>01 Hunter</t>
  </si>
  <si>
    <t>22-25E</t>
  </si>
  <si>
    <t>PU - 20</t>
  </si>
  <si>
    <t>21-11A</t>
  </si>
  <si>
    <t>02 Hunter</t>
  </si>
  <si>
    <t>https://unleashedclimbing.com/</t>
  </si>
  <si>
    <t>21-11B</t>
  </si>
  <si>
    <t>PU - 21</t>
  </si>
  <si>
    <t>FULL Pack Discover: 18 Macros TEXTURE</t>
  </si>
  <si>
    <t>21-11C</t>
  </si>
  <si>
    <t>PU - 22</t>
  </si>
  <si>
    <t>21-13A</t>
  </si>
  <si>
    <t>21-13B</t>
  </si>
  <si>
    <t>PU - 23</t>
  </si>
  <si>
    <t>2021</t>
  </si>
  <si>
    <t>21-03A</t>
  </si>
  <si>
    <t>PU - 24</t>
  </si>
  <si>
    <t>21-03B</t>
  </si>
  <si>
    <t>PU - 25</t>
  </si>
  <si>
    <t>21-06B</t>
  </si>
  <si>
    <t>PU - 26</t>
  </si>
  <si>
    <t>21-15</t>
  </si>
  <si>
    <t>21-18</t>
  </si>
  <si>
    <t>PU - 27</t>
  </si>
  <si>
    <t>21-18A</t>
  </si>
  <si>
    <t>PU - 28</t>
  </si>
  <si>
    <t>21-25A</t>
  </si>
  <si>
    <t>ALL FIBERGLASS</t>
  </si>
  <si>
    <t>21-25B</t>
  </si>
  <si>
    <t>21-25C</t>
  </si>
  <si>
    <t>21-25D</t>
  </si>
  <si>
    <t>21-26</t>
  </si>
  <si>
    <t>21-31</t>
  </si>
  <si>
    <t>DOWN CLIMBING JUGS</t>
  </si>
  <si>
    <t>21-32A</t>
  </si>
  <si>
    <t>-</t>
  </si>
  <si>
    <t>Down Climbing Jugs</t>
  </si>
  <si>
    <t>Down Foot</t>
  </si>
  <si>
    <t>21-32B</t>
  </si>
  <si>
    <t>21-32C</t>
  </si>
  <si>
    <t>Down Jug</t>
  </si>
  <si>
    <t>21-32D</t>
  </si>
  <si>
    <t>TERRORS</t>
  </si>
  <si>
    <t>2020</t>
  </si>
  <si>
    <t>0249.4.M-EM</t>
  </si>
  <si>
    <t>Terrors</t>
  </si>
  <si>
    <t>XS</t>
  </si>
  <si>
    <t>FULL Pack FIGHTERS: 16 Macros DUAL</t>
  </si>
  <si>
    <t>0910.1.XL-E</t>
  </si>
  <si>
    <t>SMALL 1</t>
  </si>
  <si>
    <t>Fighter</t>
  </si>
  <si>
    <t>01 Fighter</t>
  </si>
  <si>
    <t>0911.1.L-M</t>
  </si>
  <si>
    <t>LARGE 1</t>
  </si>
  <si>
    <t>SANS</t>
  </si>
  <si>
    <t>0912.1.L-E</t>
  </si>
  <si>
    <t>02 Fighter</t>
  </si>
  <si>
    <t>LARGE 2</t>
  </si>
  <si>
    <t>Sans</t>
  </si>
  <si>
    <t>0913.3.M-E</t>
  </si>
  <si>
    <t>XL 1</t>
  </si>
  <si>
    <t>03 Fighter</t>
  </si>
  <si>
    <t>0914.5.SM-EH</t>
  </si>
  <si>
    <t>XL 2</t>
  </si>
  <si>
    <t>04 Fighter</t>
  </si>
  <si>
    <t>20.103-LXL-M</t>
  </si>
  <si>
    <t>XL 3</t>
  </si>
  <si>
    <t>05 Fighter</t>
  </si>
  <si>
    <t>20.104.1MLxl-EM</t>
  </si>
  <si>
    <t>XL 4</t>
  </si>
  <si>
    <t>BUILDERS</t>
  </si>
  <si>
    <t>20.104.2MLxl-EM</t>
  </si>
  <si>
    <t>06 Fighter</t>
  </si>
  <si>
    <t>Builders</t>
  </si>
  <si>
    <t>ALL DT WOOD</t>
  </si>
  <si>
    <t>XL 5</t>
  </si>
  <si>
    <t>07 Fighter</t>
  </si>
  <si>
    <t>2019</t>
  </si>
  <si>
    <t>11.7</t>
  </si>
  <si>
    <t>SM PLATES</t>
  </si>
  <si>
    <t>DT WOOD - 1</t>
  </si>
  <si>
    <t>08 Fighter</t>
  </si>
  <si>
    <t>MEDIUM PLATES</t>
  </si>
  <si>
    <t>11.7.2</t>
  </si>
  <si>
    <t>DT WOOD - 2</t>
  </si>
  <si>
    <t>09 Fighter</t>
  </si>
  <si>
    <t>XXXL 1</t>
  </si>
  <si>
    <t>11.7.3</t>
  </si>
  <si>
    <t>DT WOOD - 3</t>
  </si>
  <si>
    <t>DOWN</t>
  </si>
  <si>
    <t>10 Fighter</t>
  </si>
  <si>
    <t>XXXL 2</t>
  </si>
  <si>
    <t>DT WOOD - 4</t>
  </si>
  <si>
    <t>DOWN-1</t>
  </si>
  <si>
    <t>COMMAS PU</t>
  </si>
  <si>
    <t>11 Fighter</t>
  </si>
  <si>
    <t>DT WOOD - 5</t>
  </si>
  <si>
    <t>DOWN-2</t>
  </si>
  <si>
    <t>COMMAS DT</t>
  </si>
  <si>
    <t>DUAL TEX FOOT JIBS</t>
  </si>
  <si>
    <t>DOWN-3</t>
  </si>
  <si>
    <t>12 Fighter</t>
  </si>
  <si>
    <t>DT WOOD - 6</t>
  </si>
  <si>
    <t>MACROS</t>
  </si>
  <si>
    <t>MICRO JIBS DT</t>
  </si>
  <si>
    <t>DT WOOD - 7</t>
  </si>
  <si>
    <t>13 Fighter</t>
  </si>
  <si>
    <t>XS JIBS DT</t>
  </si>
  <si>
    <t>DT WOOD - 8</t>
  </si>
  <si>
    <t>14 Fighter</t>
  </si>
  <si>
    <t>SW-D01</t>
  </si>
  <si>
    <t>FLAT JIBS 1</t>
  </si>
  <si>
    <t>15 Fighter</t>
  </si>
  <si>
    <t>DT WOOD - 9</t>
  </si>
  <si>
    <t>SW-D02</t>
  </si>
  <si>
    <t>FLAT JIBS 2</t>
  </si>
  <si>
    <t>16 Fighter</t>
  </si>
  <si>
    <t>DT WOOD - 10</t>
  </si>
  <si>
    <t>SW-D03</t>
  </si>
  <si>
    <t>DUAL TEX SMALL FLARED JIBS</t>
  </si>
  <si>
    <t>FULL Pack FIGHTERS: 16 Macros TEXTURE</t>
  </si>
  <si>
    <t>DT WOOD - 11</t>
  </si>
  <si>
    <t>SW-D04</t>
  </si>
  <si>
    <t>XS FLAIRED JIBS</t>
  </si>
  <si>
    <t>SW-D05</t>
  </si>
  <si>
    <t>DT WOOD - 12</t>
  </si>
  <si>
    <t>DUAL TEX SMALL FLARED EDGES 1</t>
  </si>
  <si>
    <t>ALL WOOD - 1</t>
  </si>
  <si>
    <t>SW-D06</t>
  </si>
  <si>
    <t>DUAL TEX SMALL FLARED EDGES 2</t>
  </si>
  <si>
    <t>SW-D07</t>
  </si>
  <si>
    <t>WOOD - 1</t>
  </si>
  <si>
    <t>LARGE EDGE DT</t>
  </si>
  <si>
    <t>SW-D08</t>
  </si>
  <si>
    <t>XL EDGE 2 DUAL TEX</t>
  </si>
  <si>
    <t>WOOD - 2</t>
  </si>
  <si>
    <t>XL EDGE 3 DUAL TEX</t>
  </si>
  <si>
    <t>SW-D09</t>
  </si>
  <si>
    <t>WOOD - 3</t>
  </si>
  <si>
    <t>COMMAS NORMAL TEX</t>
  </si>
  <si>
    <t>XS FEET</t>
  </si>
  <si>
    <t>SW-D10</t>
  </si>
  <si>
    <t>SMALL FEET</t>
  </si>
  <si>
    <t>WOOD - 4</t>
  </si>
  <si>
    <t>SW-D11</t>
  </si>
  <si>
    <t>SMALL JIBS</t>
  </si>
  <si>
    <t>WOOD - 5</t>
  </si>
  <si>
    <t>SW-C01</t>
  </si>
  <si>
    <t>SMALL EDGE</t>
  </si>
  <si>
    <t>SW-C02</t>
  </si>
  <si>
    <t>WOOD - 6</t>
  </si>
  <si>
    <t>SMALL DEEP EDGE</t>
  </si>
  <si>
    <t>SW-C03</t>
  </si>
  <si>
    <t>WOOD - 7</t>
  </si>
  <si>
    <t>SMALL SCOOP EDGE</t>
  </si>
  <si>
    <t>SW-C04</t>
  </si>
  <si>
    <t>MEDIUM EDGE 1</t>
  </si>
  <si>
    <t>WOOD - 8</t>
  </si>
  <si>
    <t>SW-C05</t>
  </si>
  <si>
    <t>MEDIUM EDGE 2</t>
  </si>
  <si>
    <t>SW-C06</t>
  </si>
  <si>
    <t>WOOD - 9</t>
  </si>
  <si>
    <t>LARGE EDGE 1</t>
  </si>
  <si>
    <t>SW-B01</t>
  </si>
  <si>
    <t>WOOD - 10</t>
  </si>
  <si>
    <t>LARGE EDGE 2</t>
  </si>
  <si>
    <t>SW-B02</t>
  </si>
  <si>
    <t>LARGE EDGE 3</t>
  </si>
  <si>
    <t>WOOD - 11</t>
  </si>
  <si>
    <t>SW-B03</t>
  </si>
  <si>
    <t>XL SLOPERS</t>
  </si>
  <si>
    <t>WOOD - 12</t>
  </si>
  <si>
    <t>SW-B04</t>
  </si>
  <si>
    <t>XXL SLOPERS</t>
  </si>
  <si>
    <t>SW-B05</t>
  </si>
  <si>
    <t>STACKERS</t>
  </si>
  <si>
    <t>XXXL SLOPERS</t>
  </si>
  <si>
    <t>FULL Pack LANCES: 18 Macros DUAL</t>
  </si>
  <si>
    <t>SW-B06</t>
  </si>
  <si>
    <t>ECLIPSE FAMILY</t>
  </si>
  <si>
    <t>Stackers - STACK 1</t>
  </si>
  <si>
    <t>Lances</t>
  </si>
  <si>
    <t>Lance 1</t>
  </si>
  <si>
    <t>SW-B07</t>
  </si>
  <si>
    <t>ECLIPSE - JUGS &amp; FEET</t>
  </si>
  <si>
    <t>MEDIUM  FEET 1</t>
  </si>
  <si>
    <t>SW-B08</t>
  </si>
  <si>
    <t>Lance 2</t>
  </si>
  <si>
    <t>MEDIUM  FEET 2</t>
  </si>
  <si>
    <t>SW-B09</t>
  </si>
  <si>
    <t>Lance 3</t>
  </si>
  <si>
    <t>MEDIUM DEEP FEET</t>
  </si>
  <si>
    <t>SW-B10</t>
  </si>
  <si>
    <t>Lance 4</t>
  </si>
  <si>
    <t xml:space="preserve">M JUGS                SET A  </t>
  </si>
  <si>
    <t>SW-A01</t>
  </si>
  <si>
    <t>Lance 5</t>
  </si>
  <si>
    <t>L JUGS                SET B</t>
  </si>
  <si>
    <t>SW-A02</t>
  </si>
  <si>
    <t>Stackers - STACK 2</t>
  </si>
  <si>
    <t>XL JUGS              SET C</t>
  </si>
  <si>
    <t>Lance 6</t>
  </si>
  <si>
    <t>SW-A03</t>
  </si>
  <si>
    <t>XL JUGS            SET D</t>
  </si>
  <si>
    <t>SW-A04</t>
  </si>
  <si>
    <t>Lance 7</t>
  </si>
  <si>
    <t>ECLIPSE - EDGE, SLOPERS &amp; FEET</t>
  </si>
  <si>
    <t>XS FEET 1</t>
  </si>
  <si>
    <t>SW-A05</t>
  </si>
  <si>
    <t>Lance 8</t>
  </si>
  <si>
    <t>XS FEET 2</t>
  </si>
  <si>
    <t>SW-A06</t>
  </si>
  <si>
    <t>Lance 9</t>
  </si>
  <si>
    <t>S FEET 1</t>
  </si>
  <si>
    <t>ALL NON-DT WOOD</t>
  </si>
  <si>
    <t>SW-A07</t>
  </si>
  <si>
    <t>Lance 10</t>
  </si>
  <si>
    <t>NON-DT WOOD - 1</t>
  </si>
  <si>
    <t>SW-A08</t>
  </si>
  <si>
    <t>Lance 11</t>
  </si>
  <si>
    <t>M FEET &amp; EDGES</t>
  </si>
  <si>
    <t>SW-A09</t>
  </si>
  <si>
    <t>NON-DT WOOD - 2</t>
  </si>
  <si>
    <t>SW-A10</t>
  </si>
  <si>
    <t>Lance 12</t>
  </si>
  <si>
    <t xml:space="preserve">MEDIUM 1 SLOPERS &amp; EDGE </t>
  </si>
  <si>
    <t>NON-DT WOOD - 3</t>
  </si>
  <si>
    <t>SW-A11</t>
  </si>
  <si>
    <t>MEDIUM 2 EDGE</t>
  </si>
  <si>
    <t>SW-A12</t>
  </si>
  <si>
    <t>Lance 13</t>
  </si>
  <si>
    <t>M EDGES             slope &amp; edge</t>
  </si>
  <si>
    <t>Lance 14</t>
  </si>
  <si>
    <t>G-1</t>
  </si>
  <si>
    <t xml:space="preserve">L SET A        MIXED EDGES </t>
  </si>
  <si>
    <t>G-2</t>
  </si>
  <si>
    <t>Lance 15</t>
  </si>
  <si>
    <t>L SET B         MIXED DEEP INCUT AND SLOPERS</t>
  </si>
  <si>
    <t>G-3</t>
  </si>
  <si>
    <t>Lance 16</t>
  </si>
  <si>
    <t>XL SET C      MIXED DEEP INCUT AND SLOPERS</t>
  </si>
  <si>
    <t>G-4</t>
  </si>
  <si>
    <t>808 By Victor Fleutre</t>
  </si>
  <si>
    <t>XL SET D      MIXED DEEP INCUT AND SLOPERS 30 CM</t>
  </si>
  <si>
    <t>Lance 17</t>
  </si>
  <si>
    <t>G-5</t>
  </si>
  <si>
    <t>808 - By Victor Fleutre - ECHO</t>
  </si>
  <si>
    <t>ALL FIBERGLASS DT</t>
  </si>
  <si>
    <t>G-6</t>
  </si>
  <si>
    <t xml:space="preserve">XXL SET E      MIXED DEEP INCUTS AND SLOPERS 40CM </t>
  </si>
  <si>
    <t>Lance 18</t>
  </si>
  <si>
    <t>G-7</t>
  </si>
  <si>
    <t>ECLIPSE - BLOCKERS</t>
  </si>
  <si>
    <t>SET A1 FOR BLOCKING SET A ECLIPSE</t>
  </si>
  <si>
    <t>FULL Pack LANCES: 18 Macros TEXTURE</t>
  </si>
  <si>
    <t>FIBERGLASS DT - 1</t>
  </si>
  <si>
    <t>G-8</t>
  </si>
  <si>
    <t>SET A2 FOR BLOCKING SET A ECLIPSE</t>
  </si>
  <si>
    <t>809 - By Victor Fleutre - ECHO</t>
  </si>
  <si>
    <t>FIBERGLASS DT - 2</t>
  </si>
  <si>
    <t>G-9</t>
  </si>
  <si>
    <t>SET B1 FOR BLOCKING SET B ECLIPSE</t>
  </si>
  <si>
    <t>810 - By Victor Fleutre - ECHO</t>
  </si>
  <si>
    <t>FIBERGLASS DT - 3</t>
  </si>
  <si>
    <t>G-10</t>
  </si>
  <si>
    <t>SET B2 FOR BLOCKING SET B ECLIPSE</t>
  </si>
  <si>
    <t>G-11</t>
  </si>
  <si>
    <t>811 - By Victor Fleutre - ECHO</t>
  </si>
  <si>
    <t>FIBERGLASS DT - 4</t>
  </si>
  <si>
    <t>SET C1 FOR BLOCKING SET C ECLIPSE</t>
  </si>
  <si>
    <t>G-12</t>
  </si>
  <si>
    <t>SET C2 FOR BLOCKING SET C ECLIPSE</t>
  </si>
  <si>
    <t>808 - By Victor Fleutre - PULSE</t>
  </si>
  <si>
    <t>ALL FIBERGLASS DT PULSE</t>
  </si>
  <si>
    <t>SET D1 FOR BLOCKING SET D ECLIPSE</t>
  </si>
  <si>
    <t>FL-1</t>
  </si>
  <si>
    <t>SET D2 FOR BLOCKING SET D ECLIPSE</t>
  </si>
  <si>
    <t>FL-2</t>
  </si>
  <si>
    <t>809 - By Victor Fleutre - PULSE</t>
  </si>
  <si>
    <t>SET E1 FOR BLOCKING SET E ECLIPSE</t>
  </si>
  <si>
    <t>FL-3</t>
  </si>
  <si>
    <t>SET E2 FOR BLOCKING SET E ECLIPSE</t>
  </si>
  <si>
    <t>810 - By Victor Fleutre - PULSE</t>
  </si>
  <si>
    <t>FL-4</t>
  </si>
  <si>
    <t>HARD BOILED PU</t>
  </si>
  <si>
    <t>FL-5</t>
  </si>
  <si>
    <t>808 - By Victor Fleutre - APEX</t>
  </si>
  <si>
    <t xml:space="preserve">HARD BOILED </t>
  </si>
  <si>
    <t>M 1          Good Feet</t>
  </si>
  <si>
    <t>FL-6</t>
  </si>
  <si>
    <t>IRREGULARS</t>
  </si>
  <si>
    <t>Large 1     Shallow scoops and edges</t>
  </si>
  <si>
    <t>IR-1</t>
  </si>
  <si>
    <t>809 - By Victor Fleutre - APEX</t>
  </si>
  <si>
    <t>Large 2  Pinches</t>
  </si>
  <si>
    <t>808 - By Victor Fleutre - LOOP</t>
  </si>
  <si>
    <t>IR-2</t>
  </si>
  <si>
    <t>XL 1   Shallow and Deep edge</t>
  </si>
  <si>
    <t>IR-3</t>
  </si>
  <si>
    <t>XL 2   Hard Scoops</t>
  </si>
  <si>
    <t>IR-4</t>
  </si>
  <si>
    <t>XL 3  Rounded incuts</t>
  </si>
  <si>
    <t>809 - By Victor Fleutre - LOOP</t>
  </si>
  <si>
    <t>IR-5</t>
  </si>
  <si>
    <t>XL 4    Round Scoop</t>
  </si>
  <si>
    <t>808 - By Victor Fleutre - BASSLINE 10° MINI STACK</t>
  </si>
  <si>
    <t>ALL WOOD DT</t>
  </si>
  <si>
    <t>IR-6</t>
  </si>
  <si>
    <t>XL 5 Rounded Juggy</t>
  </si>
  <si>
    <t>IR-7</t>
  </si>
  <si>
    <t>XL 6       Hard Pinches</t>
  </si>
  <si>
    <t>IR-8</t>
  </si>
  <si>
    <t>FULL Pack Shields: 19 Macros DUAL</t>
  </si>
  <si>
    <t>XL 7         Pinches</t>
  </si>
  <si>
    <t>IR-9</t>
  </si>
  <si>
    <t>Shields</t>
  </si>
  <si>
    <t>Shield 1</t>
  </si>
  <si>
    <t>XL 8       Hard Pinches</t>
  </si>
  <si>
    <t>IR-10</t>
  </si>
  <si>
    <t>808 - By Victor Fleutre - BASSLINE 15° MINI STACK</t>
  </si>
  <si>
    <t>IR-11</t>
  </si>
  <si>
    <t>Shield 2</t>
  </si>
  <si>
    <t>XL+ 9    Good Edges</t>
  </si>
  <si>
    <t>809 - By Victor Fleutre - BASSLINE 15° MINI STACK</t>
  </si>
  <si>
    <t>IR-12</t>
  </si>
  <si>
    <t>XL+ 10    Rounded Incut</t>
  </si>
  <si>
    <t>Shield 3</t>
  </si>
  <si>
    <t>IR-13</t>
  </si>
  <si>
    <t>XL+ 11    Hard Scoops</t>
  </si>
  <si>
    <t>810 - By Victor Fleutre - BASSLINE 15° MINI STACK</t>
  </si>
  <si>
    <t>Shield 4</t>
  </si>
  <si>
    <t>IR-14</t>
  </si>
  <si>
    <t>XL+ 12  Round Juggy Incuts</t>
  </si>
  <si>
    <t>Shield 5</t>
  </si>
  <si>
    <t>IR-15</t>
  </si>
  <si>
    <t>XL+ 13   Hard Scoops</t>
  </si>
  <si>
    <t>810 - By Victor Fleutre - BASSLINE 20°</t>
  </si>
  <si>
    <t>IR-16</t>
  </si>
  <si>
    <t>Shield 6</t>
  </si>
  <si>
    <t>XXL 1  Hard Scoops</t>
  </si>
  <si>
    <t>IR-17</t>
  </si>
  <si>
    <t>DRIFTS</t>
  </si>
  <si>
    <t>Shield 7</t>
  </si>
  <si>
    <t>IR-18</t>
  </si>
  <si>
    <t>SM FEET 1</t>
  </si>
  <si>
    <t>Shield 8</t>
  </si>
  <si>
    <t>IR-19</t>
  </si>
  <si>
    <t>Shield 9 ( ex 1 )</t>
  </si>
  <si>
    <t>IR-20</t>
  </si>
  <si>
    <t>TECH FEET</t>
  </si>
  <si>
    <t>IR-21</t>
  </si>
  <si>
    <t>SM FEET 2</t>
  </si>
  <si>
    <t>Shield 10 ( ex 2 )</t>
  </si>
  <si>
    <t>IR-22</t>
  </si>
  <si>
    <t>Shield 11 ( ex 3 )</t>
  </si>
  <si>
    <t>LG FEET</t>
  </si>
  <si>
    <t>Shield 12 ( ex 4 )</t>
  </si>
  <si>
    <t>IR-23</t>
  </si>
  <si>
    <t>FEINT EDGES</t>
  </si>
  <si>
    <t>Shield 13</t>
  </si>
  <si>
    <t>IR-24</t>
  </si>
  <si>
    <t>Shield 14</t>
  </si>
  <si>
    <t>XS EDGES</t>
  </si>
  <si>
    <t>IR-25</t>
  </si>
  <si>
    <t>Shield 15</t>
  </si>
  <si>
    <t xml:space="preserve">PLATE EDGES </t>
  </si>
  <si>
    <t>Shield 16</t>
  </si>
  <si>
    <t>S-1</t>
  </si>
  <si>
    <t xml:space="preserve">LG EDGES </t>
  </si>
  <si>
    <t>Shield 17</t>
  </si>
  <si>
    <t>https://contactholds.com/</t>
  </si>
  <si>
    <t>Shield 18</t>
  </si>
  <si>
    <t>LG INCUTS</t>
  </si>
  <si>
    <t>S-2</t>
  </si>
  <si>
    <t>Shield 19</t>
  </si>
  <si>
    <t>LARGE PINCH</t>
  </si>
  <si>
    <t>S-3</t>
  </si>
  <si>
    <t>FULL Pack Shields: 4 Macros TEXTURE</t>
  </si>
  <si>
    <t>S-4</t>
  </si>
  <si>
    <t>SM EDGES 1</t>
  </si>
  <si>
    <t>S-5</t>
  </si>
  <si>
    <t>SM EDGES 2</t>
  </si>
  <si>
    <t>S-6</t>
  </si>
  <si>
    <t>MED EDGES</t>
  </si>
  <si>
    <t>S-7</t>
  </si>
  <si>
    <t>RIB INCUTS</t>
  </si>
  <si>
    <t>FLAT EDGES</t>
  </si>
  <si>
    <t>FETTA</t>
  </si>
  <si>
    <t>F-1</t>
  </si>
  <si>
    <t>SM JUGS 1</t>
  </si>
  <si>
    <t>MED JUGS 1</t>
  </si>
  <si>
    <t>F-2</t>
  </si>
  <si>
    <t>MED JUGS 2</t>
  </si>
  <si>
    <t>F-3</t>
  </si>
  <si>
    <t>LG JUGS 1</t>
  </si>
  <si>
    <t>F-4</t>
  </si>
  <si>
    <t>LG JUGS 2</t>
  </si>
  <si>
    <t>F-5</t>
  </si>
  <si>
    <t>XL JUGS 1</t>
  </si>
  <si>
    <t>F-6</t>
  </si>
  <si>
    <t>XXL JUGS 1</t>
  </si>
  <si>
    <t>F-7</t>
  </si>
  <si>
    <t>XXXL JUGS 1</t>
  </si>
  <si>
    <t>F-8</t>
  </si>
  <si>
    <t>XL ROUND LEDGE</t>
  </si>
  <si>
    <t>F-9</t>
  </si>
  <si>
    <t>MIXED LEDGE</t>
  </si>
  <si>
    <t>FULL Set: AVO</t>
  </si>
  <si>
    <t>F-10</t>
  </si>
  <si>
    <t>XL INCUT LEDGE</t>
  </si>
  <si>
    <t>F-11</t>
  </si>
  <si>
    <t>4XL FEATURE</t>
  </si>
  <si>
    <t>AVO</t>
  </si>
  <si>
    <t>Large Bases</t>
  </si>
  <si>
    <t>MONSTER 2</t>
  </si>
  <si>
    <t>F-12</t>
  </si>
  <si>
    <t>MONSTER 4</t>
  </si>
  <si>
    <t>F-13</t>
  </si>
  <si>
    <t>Large Inserts - Outie</t>
  </si>
  <si>
    <t>FANGS DT</t>
  </si>
  <si>
    <t>F-14</t>
  </si>
  <si>
    <t>XXXS       TINY INCUT EDGES</t>
  </si>
  <si>
    <t>Large Inserts - Innie</t>
  </si>
  <si>
    <t>F-15</t>
  </si>
  <si>
    <t>XXS 1         JUST THERE POSITIVE EDGES</t>
  </si>
  <si>
    <t>F-16</t>
  </si>
  <si>
    <t>Large-Medium Reducer</t>
  </si>
  <si>
    <t>XXS 2         SLOPING EDGES</t>
  </si>
  <si>
    <t>F-17</t>
  </si>
  <si>
    <t>XS FLAT JIBS</t>
  </si>
  <si>
    <t>Medium Bases</t>
  </si>
  <si>
    <t>F-18</t>
  </si>
  <si>
    <t>SMALL MIXED INCUT AND SLOPING EDGES</t>
  </si>
  <si>
    <t>FULL Pack Spaceships: 12 Macros DUAL</t>
  </si>
  <si>
    <t>Medium Inserts</t>
  </si>
  <si>
    <t>MEDIUM MIXED INCUT AND SLOPING EDGES</t>
  </si>
  <si>
    <t>F-19</t>
  </si>
  <si>
    <t>Spaceships</t>
  </si>
  <si>
    <t>Medium-Small Reducer</t>
  </si>
  <si>
    <t>ME-1</t>
  </si>
  <si>
    <t>Small Bases &amp; Inserts</t>
  </si>
  <si>
    <t>ME-2</t>
  </si>
  <si>
    <t>LARGE 3</t>
  </si>
  <si>
    <t>ME-3</t>
  </si>
  <si>
    <t>Small-XSmall Reducer</t>
  </si>
  <si>
    <t>XL</t>
  </si>
  <si>
    <t>ME-4</t>
  </si>
  <si>
    <t>XSmall Bases &amp; Inserts</t>
  </si>
  <si>
    <t>ME-5</t>
  </si>
  <si>
    <t>XXL</t>
  </si>
  <si>
    <t>FULL Set: POD</t>
  </si>
  <si>
    <t>CIRRUS</t>
  </si>
  <si>
    <t>07 Spaceship</t>
  </si>
  <si>
    <t>MACROS Edge</t>
  </si>
  <si>
    <t>CC-1</t>
  </si>
  <si>
    <t>MACROS Slopes COMP</t>
  </si>
  <si>
    <t>08 Spaceship</t>
  </si>
  <si>
    <t>POD</t>
  </si>
  <si>
    <t>CC-2</t>
  </si>
  <si>
    <t>Pod 1</t>
  </si>
  <si>
    <t>FULL Pack MACROS</t>
  </si>
  <si>
    <t>09 Spaceship</t>
  </si>
  <si>
    <t>LOAVES</t>
  </si>
  <si>
    <t>CC-3</t>
  </si>
  <si>
    <t>Pod 2</t>
  </si>
  <si>
    <t>FOOT JIBS</t>
  </si>
  <si>
    <t>CC-4</t>
  </si>
  <si>
    <t>10 Spaceship</t>
  </si>
  <si>
    <t>Pod 3</t>
  </si>
  <si>
    <t>CC-5</t>
  </si>
  <si>
    <t>SM DEEP FEET</t>
  </si>
  <si>
    <t>11 Spaceship</t>
  </si>
  <si>
    <t>CC-6</t>
  </si>
  <si>
    <t>Pod 4</t>
  </si>
  <si>
    <t>CC-7</t>
  </si>
  <si>
    <t>MICRO JIBS 1</t>
  </si>
  <si>
    <t>12 Spaceship</t>
  </si>
  <si>
    <t>Pod 5</t>
  </si>
  <si>
    <t>CC-8</t>
  </si>
  <si>
    <t>THIN JIBS SM</t>
  </si>
  <si>
    <t>CRESCENT</t>
  </si>
  <si>
    <t>FULL Pack Spaceships: 12 Macros TEXTURE</t>
  </si>
  <si>
    <t>THIN JIBS LG</t>
  </si>
  <si>
    <t>Pod 6</t>
  </si>
  <si>
    <t>C-1</t>
  </si>
  <si>
    <r>
      <rPr>
        <rFont val="Calibri"/>
        <color theme="1"/>
        <sz val="12.0"/>
      </rPr>
      <t xml:space="preserve">XS MIXED EDGES </t>
    </r>
    <r>
      <rPr>
        <rFont val="Calibri"/>
        <i/>
        <color theme="1"/>
        <sz val="12.0"/>
      </rPr>
      <t>(SLOPERS TO INCUTS)</t>
    </r>
  </si>
  <si>
    <t>Pod 7</t>
  </si>
  <si>
    <t>C-2</t>
  </si>
  <si>
    <t>LG DEEP FEET</t>
  </si>
  <si>
    <t>Pod 8</t>
  </si>
  <si>
    <t>C-3</t>
  </si>
  <si>
    <r>
      <rPr>
        <rFont val="Calibri"/>
        <color theme="1"/>
        <sz val="12.0"/>
      </rPr>
      <t xml:space="preserve">SMALL MIXED EDGES  </t>
    </r>
    <r>
      <rPr>
        <rFont val="Calibri"/>
        <i/>
        <color theme="1"/>
        <sz val="12.0"/>
      </rPr>
      <t>(SLOPERS TO INCUTS)</t>
    </r>
  </si>
  <si>
    <t>C-4</t>
  </si>
  <si>
    <t>Pod 9</t>
  </si>
  <si>
    <t>XS PATCH</t>
  </si>
  <si>
    <t>C-5</t>
  </si>
  <si>
    <t>SMALL JUGS</t>
  </si>
  <si>
    <t>Pod 10</t>
  </si>
  <si>
    <t>C-6</t>
  </si>
  <si>
    <r>
      <rPr>
        <rFont val="Calibri"/>
        <color theme="1"/>
        <sz val="12.0"/>
      </rPr>
      <t xml:space="preserve">MEDIUM EDGES  </t>
    </r>
    <r>
      <rPr>
        <rFont val="Calibri"/>
        <i/>
        <color theme="1"/>
        <sz val="12.0"/>
      </rPr>
      <t>(SLOPERS TO INCUTS)</t>
    </r>
  </si>
  <si>
    <t>Pod 11</t>
  </si>
  <si>
    <t>C-7</t>
  </si>
  <si>
    <t>MEDIUM PATCHES</t>
  </si>
  <si>
    <t>C-8</t>
  </si>
  <si>
    <t>Pod Hold Set</t>
  </si>
  <si>
    <r>
      <rPr>
        <rFont val="Calibri"/>
        <color theme="1"/>
        <sz val="12.0"/>
      </rPr>
      <t xml:space="preserve">LARGE MIXED EDGES  </t>
    </r>
    <r>
      <rPr>
        <rFont val="Calibri"/>
        <i/>
        <color theme="1"/>
        <sz val="12.0"/>
      </rPr>
      <t>(SLOPERS TO INCUTS)</t>
    </r>
  </si>
  <si>
    <t>SHELL</t>
  </si>
  <si>
    <t>Pod Jib Set</t>
  </si>
  <si>
    <t>LG PATCH</t>
  </si>
  <si>
    <t>R-1</t>
  </si>
  <si>
    <t>FULL Set: PENTA</t>
  </si>
  <si>
    <r>
      <rPr>
        <rFont val="Calibri"/>
        <color theme="1"/>
        <sz val="12.0"/>
      </rPr>
      <t xml:space="preserve">XL MIXED EDGES FROM  </t>
    </r>
    <r>
      <rPr>
        <rFont val="Calibri"/>
        <i/>
        <color theme="1"/>
        <sz val="12.0"/>
      </rPr>
      <t>(SLOPERS TO INCUTS)</t>
    </r>
  </si>
  <si>
    <t>R-2</t>
  </si>
  <si>
    <t>XXL 1 INCUT EDGES</t>
  </si>
  <si>
    <t>FULL Set: BLOB</t>
  </si>
  <si>
    <t>R-3</t>
  </si>
  <si>
    <r>
      <rPr>
        <rFont val="Calibri"/>
        <color theme="1"/>
        <sz val="12.0"/>
      </rPr>
      <t xml:space="preserve">XXL 2 </t>
    </r>
    <r>
      <rPr>
        <rFont val="Calibri"/>
        <i/>
        <color theme="1"/>
        <sz val="12.0"/>
      </rPr>
      <t>SLOPING EDGES</t>
    </r>
  </si>
  <si>
    <t>BLOB</t>
  </si>
  <si>
    <t>Blob 1</t>
  </si>
  <si>
    <t>R-4</t>
  </si>
  <si>
    <r>
      <rPr>
        <rFont val="Calibri"/>
        <color theme="1"/>
        <sz val="12.0"/>
      </rPr>
      <t xml:space="preserve">XXXL MIXED </t>
    </r>
    <r>
      <rPr>
        <rFont val="Calibri"/>
        <i/>
        <color theme="1"/>
        <sz val="12.0"/>
      </rPr>
      <t xml:space="preserve"> (SLOPERS TO INCUTS)</t>
    </r>
  </si>
  <si>
    <t>R-5</t>
  </si>
  <si>
    <t>Blob 2</t>
  </si>
  <si>
    <t>4 XL 1       JUGS</t>
  </si>
  <si>
    <t>R-6</t>
  </si>
  <si>
    <t>Blob 3</t>
  </si>
  <si>
    <t>4 XL 2         ROUNDED JUGS</t>
  </si>
  <si>
    <t>R-7</t>
  </si>
  <si>
    <t>FULL Pack Eclipses: 19 Macros DUAL</t>
  </si>
  <si>
    <t>4 XL 3          ROUNDED JUGS</t>
  </si>
  <si>
    <t>Blob 4</t>
  </si>
  <si>
    <t>R-8</t>
  </si>
  <si>
    <t>4 XL 4         ROUNDED EDGES</t>
  </si>
  <si>
    <t>Solar Dual</t>
  </si>
  <si>
    <t>Blob 5</t>
  </si>
  <si>
    <t>01 Eclipse</t>
  </si>
  <si>
    <t>R-9</t>
  </si>
  <si>
    <t>ROCK LINE</t>
  </si>
  <si>
    <t>R-10</t>
  </si>
  <si>
    <t>Blob 6</t>
  </si>
  <si>
    <t>DUAL MEDIUM FEET</t>
  </si>
  <si>
    <t>02 Eclipse</t>
  </si>
  <si>
    <t>R-11</t>
  </si>
  <si>
    <t>Blob 7</t>
  </si>
  <si>
    <t>DUAL MEDIUM EDGE</t>
  </si>
  <si>
    <t>R-12</t>
  </si>
  <si>
    <t>Blob 8</t>
  </si>
  <si>
    <t>03 Eclipse</t>
  </si>
  <si>
    <t>FULL Set: SABRE</t>
  </si>
  <si>
    <t>Typhoon</t>
  </si>
  <si>
    <t>T-1</t>
  </si>
  <si>
    <t>04 Eclipse</t>
  </si>
  <si>
    <t>T-2</t>
  </si>
  <si>
    <t>SABRE</t>
  </si>
  <si>
    <t>Nanosabre</t>
  </si>
  <si>
    <t>05 Eclipse</t>
  </si>
  <si>
    <t>T-3</t>
  </si>
  <si>
    <t>Microsabre</t>
  </si>
  <si>
    <t>MED JIBS</t>
  </si>
  <si>
    <t>T-4</t>
  </si>
  <si>
    <t>06 Eclipse</t>
  </si>
  <si>
    <t>Minisabre</t>
  </si>
  <si>
    <t>T-5</t>
  </si>
  <si>
    <t>07 Eclipse</t>
  </si>
  <si>
    <t>MED FEET</t>
  </si>
  <si>
    <t>T-6</t>
  </si>
  <si>
    <t>Sabre 1</t>
  </si>
  <si>
    <t>08 Eclipse</t>
  </si>
  <si>
    <t>SMALL EDGES</t>
  </si>
  <si>
    <t>Sabre 2</t>
  </si>
  <si>
    <t>09 Eclipse</t>
  </si>
  <si>
    <t>A-1</t>
  </si>
  <si>
    <t>Sabre 3</t>
  </si>
  <si>
    <t>SM DEEP EDGE</t>
  </si>
  <si>
    <t>10 Eclipse</t>
  </si>
  <si>
    <t>A-2</t>
  </si>
  <si>
    <t>Sabre 4</t>
  </si>
  <si>
    <t>SMALL EDGE 2</t>
  </si>
  <si>
    <t>A-3</t>
  </si>
  <si>
    <t>11 Eclipse</t>
  </si>
  <si>
    <t>Sabre 5</t>
  </si>
  <si>
    <t>SM STEEP EDGE</t>
  </si>
  <si>
    <t>A-4</t>
  </si>
  <si>
    <t>12 Eclipse</t>
  </si>
  <si>
    <t>Large Sabre 1</t>
  </si>
  <si>
    <t>LG FIN EDGE</t>
  </si>
  <si>
    <t>A-5</t>
  </si>
  <si>
    <t>13 Eclipse</t>
  </si>
  <si>
    <t>A-6</t>
  </si>
  <si>
    <t>Large Sabre 2</t>
  </si>
  <si>
    <t>A-7</t>
  </si>
  <si>
    <t>14 Eclipse</t>
  </si>
  <si>
    <t>Large Sabre 3</t>
  </si>
  <si>
    <t>MED EDGE 2</t>
  </si>
  <si>
    <t>A-8</t>
  </si>
  <si>
    <t>Super Sabre</t>
  </si>
  <si>
    <t>15 Eclipse</t>
  </si>
  <si>
    <t>MED EDGE 3</t>
  </si>
  <si>
    <t>A-9</t>
  </si>
  <si>
    <t>FULL Set: FIN</t>
  </si>
  <si>
    <t>16 Eclipse</t>
  </si>
  <si>
    <t>MED LONG EDGE</t>
  </si>
  <si>
    <t>L-1</t>
  </si>
  <si>
    <t>FIN</t>
  </si>
  <si>
    <t>MEDIUM FLAKES</t>
  </si>
  <si>
    <t>Fin 1</t>
  </si>
  <si>
    <t>17 Eclipse</t>
  </si>
  <si>
    <t>L-2</t>
  </si>
  <si>
    <t>Fin 2</t>
  </si>
  <si>
    <t>LG SLOPE EDGE</t>
  </si>
  <si>
    <t>L-3</t>
  </si>
  <si>
    <t>18 Eclipse</t>
  </si>
  <si>
    <t>L-4</t>
  </si>
  <si>
    <t>LG EDGE 1</t>
  </si>
  <si>
    <t>Fin 3</t>
  </si>
  <si>
    <t>19 Eclipse</t>
  </si>
  <si>
    <t>L-5</t>
  </si>
  <si>
    <t>LG LONG EDGE</t>
  </si>
  <si>
    <t>Fin 4</t>
  </si>
  <si>
    <t>MICROS</t>
  </si>
  <si>
    <t>FULL Pack Eclipses: 19 Macros TEXTURE</t>
  </si>
  <si>
    <t>LG LOW PINCH</t>
  </si>
  <si>
    <t>Fin 5</t>
  </si>
  <si>
    <t>Micros</t>
  </si>
  <si>
    <t>LG FLAKES</t>
  </si>
  <si>
    <t>M-28A</t>
  </si>
  <si>
    <t>FULL Set: TADPOLE</t>
  </si>
  <si>
    <t>XL PINCHES</t>
  </si>
  <si>
    <t>M-28B</t>
  </si>
  <si>
    <t>XL PINCHES 1</t>
  </si>
  <si>
    <t>TADPOLE</t>
  </si>
  <si>
    <t>Tadpole 1</t>
  </si>
  <si>
    <t>M-28C</t>
  </si>
  <si>
    <t>XL SLOPE EDGE</t>
  </si>
  <si>
    <t>Tadpole 2</t>
  </si>
  <si>
    <t>M-29</t>
  </si>
  <si>
    <t>XL LONG EDGE</t>
  </si>
  <si>
    <t>M-25A</t>
  </si>
  <si>
    <t>SM JUGS</t>
  </si>
  <si>
    <t>Tadpole 3</t>
  </si>
  <si>
    <t>M-25B</t>
  </si>
  <si>
    <t>Tadpole 4</t>
  </si>
  <si>
    <t>M-25C</t>
  </si>
  <si>
    <t>Tadpole 5</t>
  </si>
  <si>
    <t xml:space="preserve">LG JUGS </t>
  </si>
  <si>
    <t>M-25D</t>
  </si>
  <si>
    <t>M-26A</t>
  </si>
  <si>
    <t>TUFAS</t>
  </si>
  <si>
    <t>SMOOTH LINE</t>
  </si>
  <si>
    <t>M-26B</t>
  </si>
  <si>
    <t>SMOOTH LINE - POCKETS</t>
  </si>
  <si>
    <t>FEET</t>
  </si>
  <si>
    <r>
      <rPr>
        <rFont val="Calibri"/>
        <color theme="1"/>
        <sz val="12.0"/>
      </rPr>
      <t xml:space="preserve">Tufas are custom created and every one is different. Please put the tolal length required in the order form and let us know any specific requests around length and style.  </t>
    </r>
    <r>
      <rPr>
        <rFont val="Calibri"/>
        <b/>
        <color theme="1"/>
        <sz val="12.0"/>
      </rPr>
      <t>Priced per Metre</t>
    </r>
  </si>
  <si>
    <t>M-27A</t>
  </si>
  <si>
    <t>SMALL</t>
  </si>
  <si>
    <t>M-27B</t>
  </si>
  <si>
    <t>MEDIUM</t>
  </si>
  <si>
    <t>M-30A</t>
  </si>
  <si>
    <t>LARGE SLOTS</t>
  </si>
  <si>
    <t>M-30B</t>
  </si>
  <si>
    <t xml:space="preserve">LARGE </t>
  </si>
  <si>
    <t>M-30C</t>
  </si>
  <si>
    <t>LARGE 2 INCUT POCKETS</t>
  </si>
  <si>
    <t>M-11</t>
  </si>
  <si>
    <t>XL SLOTS</t>
  </si>
  <si>
    <t>M-12</t>
  </si>
  <si>
    <t xml:space="preserve">XL </t>
  </si>
  <si>
    <t>M-13</t>
  </si>
  <si>
    <t>M-14</t>
  </si>
  <si>
    <t>M-15</t>
  </si>
  <si>
    <t>XL 4 INCUT POCKETS</t>
  </si>
  <si>
    <t>FULL Pack Cruisers: 17 Macros DUAL</t>
  </si>
  <si>
    <t>FEATURE 1</t>
  </si>
  <si>
    <t>M-16</t>
  </si>
  <si>
    <t>Cruisers</t>
  </si>
  <si>
    <t>FEATURE 2</t>
  </si>
  <si>
    <t>M-17</t>
  </si>
  <si>
    <t>FEATURE 3</t>
  </si>
  <si>
    <t>M-2</t>
  </si>
  <si>
    <t>SMOOTH LINE - SLOPERS</t>
  </si>
  <si>
    <t>M-6</t>
  </si>
  <si>
    <t>SMALL FOOT SPIKES</t>
  </si>
  <si>
    <t>05 Cruiser / 03 Hunter</t>
  </si>
  <si>
    <t>MEDIUM FEET</t>
  </si>
  <si>
    <t>06 Cruiser / 04 Hunter</t>
  </si>
  <si>
    <t>LARGE FEET</t>
  </si>
  <si>
    <t>https://www.morpho.si/</t>
  </si>
  <si>
    <t>07 Cruiser</t>
  </si>
  <si>
    <t>SMALL FLAT EDGES</t>
  </si>
  <si>
    <t>08 Cruiser</t>
  </si>
  <si>
    <t>SMALL ROUND INCUTS</t>
  </si>
  <si>
    <t>SMALL FLARED INCUTS</t>
  </si>
  <si>
    <t>09 Cruiser / 05 Hunter</t>
  </si>
  <si>
    <t>MED SLOPER FEET</t>
  </si>
  <si>
    <t>MED FLAT EDGES</t>
  </si>
  <si>
    <t>10 Cruiser / 06 Hunter</t>
  </si>
  <si>
    <t>MEDIUM LOW PINCH</t>
  </si>
  <si>
    <t>11 Cruiser / 07 Hunter</t>
  </si>
  <si>
    <t>MEDIUM INCUT EDGE</t>
  </si>
  <si>
    <t>12 Cruiser / 08 Hunter</t>
  </si>
  <si>
    <t>LG ROUND EDGE</t>
  </si>
  <si>
    <t>13 Cruiser</t>
  </si>
  <si>
    <t>LG DIMPLE EDGE</t>
  </si>
  <si>
    <t>LG ROUND INCUT EDGE</t>
  </si>
  <si>
    <t>14 Cruiser</t>
  </si>
  <si>
    <t>LG DEEP INCUT EDGES</t>
  </si>
  <si>
    <t>15 Cruiser</t>
  </si>
  <si>
    <t>LG ROUND LEDGE</t>
  </si>
  <si>
    <t>16 Cruiser</t>
  </si>
  <si>
    <t>17 Cruiser</t>
  </si>
  <si>
    <t>FULL Pack Cruisers: 17 Macros TEXTURE</t>
  </si>
  <si>
    <t>LARGE PINCHES</t>
  </si>
  <si>
    <t>FULL Set: Shells</t>
  </si>
  <si>
    <t>XXL PINCHES</t>
  </si>
  <si>
    <t>MEDIUM JUGS</t>
  </si>
  <si>
    <t>FULL Set: Vacuums</t>
  </si>
  <si>
    <t>LARGE JUGS 1</t>
  </si>
  <si>
    <t>FULL Set: Hybrids</t>
  </si>
  <si>
    <t>LARGE JUGS 2</t>
  </si>
  <si>
    <t>XL JUGS 1      ROOF</t>
  </si>
  <si>
    <t>FULL Set: Plasmids</t>
  </si>
  <si>
    <t>XL JUGS 2      ROOF</t>
  </si>
  <si>
    <t>FULL Set: Pinches</t>
  </si>
  <si>
    <t>XL JUGS 3 ROOF</t>
  </si>
  <si>
    <t>Pinches</t>
  </si>
  <si>
    <t>No.1</t>
  </si>
  <si>
    <t>XXL JUGS 1     ROOF</t>
  </si>
  <si>
    <t>XXL JUGS 2 ROOF</t>
  </si>
  <si>
    <t xml:space="preserve">No.2 </t>
  </si>
  <si>
    <t>XXXL JUGS 1 ROOF</t>
  </si>
  <si>
    <t>No.3</t>
  </si>
  <si>
    <t>XL LEDGES 1</t>
  </si>
  <si>
    <t>No.4</t>
  </si>
  <si>
    <t>XL LEDGES 2</t>
  </si>
  <si>
    <t>No.5</t>
  </si>
  <si>
    <t>XXL LEDGES 1</t>
  </si>
  <si>
    <t>XXL LEDGES 2</t>
  </si>
  <si>
    <t>FULL Set: Blobs</t>
  </si>
  <si>
    <t>XXXL LEDGES 1</t>
  </si>
  <si>
    <t>Blobs</t>
  </si>
  <si>
    <t>FIBERGLASS MACROS</t>
  </si>
  <si>
    <t xml:space="preserve">Full Pack of 8 Pinches </t>
  </si>
  <si>
    <t>FIBERGLASS DT PINCHES</t>
  </si>
  <si>
    <t>PINCH 1</t>
  </si>
  <si>
    <t>FULL Set: Shields DT</t>
  </si>
  <si>
    <t>Craters</t>
  </si>
  <si>
    <t>PINCH 2</t>
  </si>
  <si>
    <t>SU-CR.POCKET-M01</t>
  </si>
  <si>
    <t>PINCH 3</t>
  </si>
  <si>
    <t>No.2</t>
  </si>
  <si>
    <t>PINCH 4</t>
  </si>
  <si>
    <t>SU-CR.POCKET-M02</t>
  </si>
  <si>
    <t>PINCH 5</t>
  </si>
  <si>
    <t>SU-CR.JUG-L01</t>
  </si>
  <si>
    <t>PINCH 6</t>
  </si>
  <si>
    <t>SU-CR.MIX-L01</t>
  </si>
  <si>
    <t>PINCH 7</t>
  </si>
  <si>
    <t>SU-CR.SLOPE-XL01</t>
  </si>
  <si>
    <t>PINCH 8</t>
  </si>
  <si>
    <t>SU-CR.JUG-XXL01</t>
  </si>
  <si>
    <t>FULL Set: Shields Full Tex</t>
  </si>
  <si>
    <t>Full Pack of 13 Commas</t>
  </si>
  <si>
    <t>Minis (New*)</t>
  </si>
  <si>
    <t>Eclipse DT</t>
  </si>
  <si>
    <t>FIBERGLASS DT COMMAS</t>
  </si>
  <si>
    <t>SU-MI_ECLIPSESDT-M02</t>
  </si>
  <si>
    <t>Comma Sloper 1 Juggy Sloper</t>
  </si>
  <si>
    <t>Comma Sloper 2 Edge</t>
  </si>
  <si>
    <t>Eclipse FT</t>
  </si>
  <si>
    <t>SU-MI_ECLIPSESFT-M01</t>
  </si>
  <si>
    <t>Comma Sloper 3  Rounded Jug</t>
  </si>
  <si>
    <t>Cruiser FT</t>
  </si>
  <si>
    <t>SU-MI_CRUISERS-M01</t>
  </si>
  <si>
    <t>Comma Sloper 4 Sloping Jug</t>
  </si>
  <si>
    <t>Lances FT</t>
  </si>
  <si>
    <t>SU-LANCE.MINI.PU.01</t>
  </si>
  <si>
    <t>Comma Sloper 5  Rounded Jug</t>
  </si>
  <si>
    <t>Bora Bora (New*)</t>
  </si>
  <si>
    <t>Bora Bora</t>
  </si>
  <si>
    <t>Bora Bora edge S</t>
  </si>
  <si>
    <t>Comma Sloper 6 Round Sloper</t>
  </si>
  <si>
    <t>FULL Set: Orbs</t>
  </si>
  <si>
    <t>Bora Bora edge M</t>
  </si>
  <si>
    <t>Orbs</t>
  </si>
  <si>
    <t>Comma Sloper 7 Rounded Jug</t>
  </si>
  <si>
    <t>Bora Bora edge L</t>
  </si>
  <si>
    <t>Comma Sloper 8  Hard Sloper</t>
  </si>
  <si>
    <t>Bora Bora Sloper XL</t>
  </si>
  <si>
    <t>Comma Sloper 9 Flat Sloper</t>
  </si>
  <si>
    <t>Comma Sloper 10  Hard Edge</t>
  </si>
  <si>
    <t>Comma Sloper 11  Sloper</t>
  </si>
  <si>
    <t>Bora Bora Sloper XXL</t>
  </si>
  <si>
    <t>Comma Sloper 12  Edge</t>
  </si>
  <si>
    <t>FULL Set: Spheres</t>
  </si>
  <si>
    <t>Comma Sloper 13 Edge</t>
  </si>
  <si>
    <t>FULL Set: Balls</t>
  </si>
  <si>
    <t>Full Pack of 18 FANGS</t>
  </si>
  <si>
    <t>Bora Bora Sloper XXXL</t>
  </si>
  <si>
    <t>FULL Set: Orbitals</t>
  </si>
  <si>
    <t>FIBERGLASS DT FANGS</t>
  </si>
  <si>
    <t>Fang Edge 1</t>
  </si>
  <si>
    <t>Fang Edge 2</t>
  </si>
  <si>
    <t>Orbitals</t>
  </si>
  <si>
    <t>Majestic Comp</t>
  </si>
  <si>
    <t>SU-MC.EDGE-JUG.10</t>
  </si>
  <si>
    <t>Fang Edge 3</t>
  </si>
  <si>
    <t>Fang Edge 4</t>
  </si>
  <si>
    <t>SU-MC.SLOPE-XL.11</t>
  </si>
  <si>
    <t>FULL Set: 3-Globe</t>
  </si>
  <si>
    <t>Fang Edge 5</t>
  </si>
  <si>
    <t>SU-MC.INCUT-XXL.12</t>
  </si>
  <si>
    <t>Hemisphere</t>
  </si>
  <si>
    <t>Fang Edge 6</t>
  </si>
  <si>
    <t>SU-MC.INCUT-XXL.13</t>
  </si>
  <si>
    <t>FULL Set: Bricks</t>
  </si>
  <si>
    <t>Fang Edge 7</t>
  </si>
  <si>
    <t>SU-MC.INCUT-XXL.15</t>
  </si>
  <si>
    <t>Bricks</t>
  </si>
  <si>
    <t>Fang slope 1</t>
  </si>
  <si>
    <t>SU-MC.INCUT-XXL.16</t>
  </si>
  <si>
    <t>Fang slope 2</t>
  </si>
  <si>
    <t>SU-MC.MIX-M.03</t>
  </si>
  <si>
    <t>Fang slope 3</t>
  </si>
  <si>
    <t>SU-MC.SLOPE-L.04</t>
  </si>
  <si>
    <t>Fang slope 4</t>
  </si>
  <si>
    <t>SU-MC.EDGE-L.05</t>
  </si>
  <si>
    <t>Fang slope 5</t>
  </si>
  <si>
    <t>SU-MC.EDGE-XL.06</t>
  </si>
  <si>
    <t>Fang slope 6</t>
  </si>
  <si>
    <t>FULL Set: Gems</t>
  </si>
  <si>
    <t>Fang slope 7</t>
  </si>
  <si>
    <t>SU-MC.SLOPE-XL.07</t>
  </si>
  <si>
    <t>Fang slope 8</t>
  </si>
  <si>
    <t>FULL Set: Prisms</t>
  </si>
  <si>
    <t>Fang slope 9</t>
  </si>
  <si>
    <t>SU-MC.SLOPE-XL.08</t>
  </si>
  <si>
    <t>FULL Set: Deltoids</t>
  </si>
  <si>
    <t>Fang slope 10</t>
  </si>
  <si>
    <t>FULL Set: Epsilons</t>
  </si>
  <si>
    <t>SU-MC.SLOPE-XL.09</t>
  </si>
  <si>
    <t>Fang slope 11</t>
  </si>
  <si>
    <t>FULL Set: Trapezius</t>
  </si>
  <si>
    <t>Full Pack of 15 TANGO</t>
  </si>
  <si>
    <t>FULL Set: Sirius</t>
  </si>
  <si>
    <t>FIBERGLASS DT TANGO</t>
  </si>
  <si>
    <t xml:space="preserve">Tango 1 Sloper </t>
  </si>
  <si>
    <t xml:space="preserve">Tango 2 Sloper </t>
  </si>
  <si>
    <t>FULL Set: Polaris</t>
  </si>
  <si>
    <t xml:space="preserve">Tango 3 Sloper </t>
  </si>
  <si>
    <t>FULL Set: Centauri</t>
  </si>
  <si>
    <t xml:space="preserve">Tango 4 Sloper </t>
  </si>
  <si>
    <t>Centauri</t>
  </si>
  <si>
    <t xml:space="preserve">Tango 5 Sloper </t>
  </si>
  <si>
    <t xml:space="preserve">Tango 6 Sloper </t>
  </si>
  <si>
    <t xml:space="preserve">Tango 7 Sloper </t>
  </si>
  <si>
    <t xml:space="preserve">Tango 8 Sloper </t>
  </si>
  <si>
    <t xml:space="preserve">Tango 9 Sloper </t>
  </si>
  <si>
    <t xml:space="preserve">Tango 10 Sloper </t>
  </si>
  <si>
    <t>No.6</t>
  </si>
  <si>
    <t xml:space="preserve">Tango 11 Sloper </t>
  </si>
  <si>
    <t>FULL Set: Algebras</t>
  </si>
  <si>
    <t xml:space="preserve">Tango 12 Sloper </t>
  </si>
  <si>
    <t>Algebra</t>
  </si>
  <si>
    <t>Tango Jug 13</t>
  </si>
  <si>
    <t>Tango Jug 14</t>
  </si>
  <si>
    <t>Tango Jug 15</t>
  </si>
  <si>
    <t>THERMOPLASTIC MACROS</t>
  </si>
  <si>
    <t>FULL Set: Pitagoras</t>
  </si>
  <si>
    <t>THERMOPLASTIC HARDBOILED</t>
  </si>
  <si>
    <t>Pitagoras</t>
  </si>
  <si>
    <t>THERMOPLASTIC DT HARDBOILED</t>
  </si>
  <si>
    <t xml:space="preserve">HARDBOILED 1 </t>
  </si>
  <si>
    <t>HARDBOILED 2</t>
  </si>
  <si>
    <t>HARDBOILED 3</t>
  </si>
  <si>
    <t>FULL Set: Theorems</t>
  </si>
  <si>
    <t>HARDBOILED 4</t>
  </si>
  <si>
    <t>Theorems</t>
  </si>
  <si>
    <t>HARDBOILED 5</t>
  </si>
  <si>
    <t>HARDBOILED 6</t>
  </si>
  <si>
    <t>HARDBOILED 7</t>
  </si>
  <si>
    <t>HARDBOILED 8</t>
  </si>
  <si>
    <t>FULL Set:  Huecos XL</t>
  </si>
  <si>
    <t>HARDBOILED 9</t>
  </si>
  <si>
    <t>Huecos</t>
  </si>
  <si>
    <t>HARDBOILED 10</t>
  </si>
  <si>
    <t>HARDBOILED 11</t>
  </si>
  <si>
    <t>HARDBOILED 12</t>
  </si>
  <si>
    <t>HARDBOILED 13</t>
  </si>
  <si>
    <t>HARDBOILED 14</t>
  </si>
  <si>
    <t>HARDBOILED 15</t>
  </si>
  <si>
    <t>HARDBOILED 16</t>
  </si>
  <si>
    <t>FULL Set:  Toppers</t>
  </si>
  <si>
    <t>HARDBOILED 17</t>
  </si>
  <si>
    <t>Toppers</t>
  </si>
  <si>
    <t>HARDBOILED 18</t>
  </si>
  <si>
    <t>THERMOPLASTIC FULL-TEX HARDBOILED</t>
  </si>
  <si>
    <t>FULL Set:  Ridges</t>
  </si>
  <si>
    <t>Ridges</t>
  </si>
  <si>
    <t>FULL Set:  Cones 01</t>
  </si>
  <si>
    <t>Cones 01</t>
  </si>
  <si>
    <t>FULL Set:  Cones 02</t>
  </si>
  <si>
    <t>Cones 02</t>
  </si>
  <si>
    <t>THERMOPLASTIC ORIGINAL</t>
  </si>
  <si>
    <t>THERMOPLASTIC DT ORIGINAL</t>
  </si>
  <si>
    <t>ORIGINAL 1</t>
  </si>
  <si>
    <t>ORIGINAL 2</t>
  </si>
  <si>
    <t>ORIGINAL 3</t>
  </si>
  <si>
    <t>FULL Set: Blades 01</t>
  </si>
  <si>
    <t>ORIGINAL 4</t>
  </si>
  <si>
    <t>ORIGINAL 5</t>
  </si>
  <si>
    <t>FULL Set: Blades 01 DT</t>
  </si>
  <si>
    <t>ORIGINAL 6</t>
  </si>
  <si>
    <t>THERMOPLASTIC FULL TEX ORIGINAL</t>
  </si>
  <si>
    <t>FULL Set: Blades 02</t>
  </si>
  <si>
    <t>Blades 02</t>
  </si>
  <si>
    <t>THERMOPLASTIC DT LOAVES</t>
  </si>
  <si>
    <t>LOAVES 1</t>
  </si>
  <si>
    <t>FULL Set: Blades 02 DT</t>
  </si>
  <si>
    <t>LOAVES 2</t>
  </si>
  <si>
    <t>LOAVES 3</t>
  </si>
  <si>
    <t>LOAVES 4</t>
  </si>
  <si>
    <t>LOAVES 5</t>
  </si>
  <si>
    <t>LOAVES 6</t>
  </si>
  <si>
    <t xml:space="preserve">FULL Set: Blades 03 </t>
  </si>
  <si>
    <t>LOAVES 7</t>
  </si>
  <si>
    <t>Blades 03</t>
  </si>
  <si>
    <t>LOAVES 8</t>
  </si>
  <si>
    <t>LOAVES 9</t>
  </si>
  <si>
    <t>FULL Set: Blades 03 DT</t>
  </si>
  <si>
    <t>LOAVES 10</t>
  </si>
  <si>
    <t>LOAVES 11</t>
  </si>
  <si>
    <t>LOAVES 12</t>
  </si>
  <si>
    <t>FULL Set: Edgies 01</t>
  </si>
  <si>
    <t>THERMOPLASTIC FULL TEX LOAVES</t>
  </si>
  <si>
    <t>Edgies 01</t>
  </si>
  <si>
    <t>FULL Set: Edgies 01 DT</t>
  </si>
  <si>
    <t>FULL Set: Edgies 02</t>
  </si>
  <si>
    <t>THERMOPLASTIC DT ANGLES</t>
  </si>
  <si>
    <t>Edgies 02</t>
  </si>
  <si>
    <t>THERMOPLASTIC DT ANGLE</t>
  </si>
  <si>
    <t>ANGLE 1</t>
  </si>
  <si>
    <t>ANGLE 2</t>
  </si>
  <si>
    <t>ANGLE 3</t>
  </si>
  <si>
    <t>ANGLE 4</t>
  </si>
  <si>
    <t>ANGLE 5</t>
  </si>
  <si>
    <t>FULL Set: Edgies 02 DT</t>
  </si>
  <si>
    <t>ANGLE 6</t>
  </si>
  <si>
    <t>ANGLE 7</t>
  </si>
  <si>
    <t>ANGLE 8</t>
  </si>
  <si>
    <t>ANGLE 9</t>
  </si>
  <si>
    <t>ANGLE 10</t>
  </si>
  <si>
    <t>ANGLE 11</t>
  </si>
  <si>
    <t>ANGLE 12</t>
  </si>
  <si>
    <t>ANGLE 13</t>
  </si>
  <si>
    <t>FULL Set: Splitters</t>
  </si>
  <si>
    <t>ANGLE 14</t>
  </si>
  <si>
    <t>Splitters</t>
  </si>
  <si>
    <t>ANGLE 15</t>
  </si>
  <si>
    <t>ANGLE 16</t>
  </si>
  <si>
    <t>FULL Set: Splitters DT</t>
  </si>
  <si>
    <t>ANGLE 17</t>
  </si>
  <si>
    <t>THERMOPLASTIC FULL TEX ANGLE</t>
  </si>
  <si>
    <t>FULL Set: Waves</t>
  </si>
  <si>
    <t>Waves</t>
  </si>
  <si>
    <t>FULL Set: Slope Stars DT</t>
  </si>
  <si>
    <t>Slope Stars</t>
  </si>
  <si>
    <t>FULL Set: Slope Stars</t>
  </si>
  <si>
    <t>FULL Set: Wave Riders DT</t>
  </si>
  <si>
    <t>Waves Riders</t>
  </si>
  <si>
    <t>FULL Set: Wave Riders</t>
  </si>
  <si>
    <t>FULL Set: Ledges DT</t>
  </si>
  <si>
    <t>Ledges</t>
  </si>
  <si>
    <t>FULL Set: Ledges</t>
  </si>
  <si>
    <t>FULL Set: Craters DT</t>
  </si>
  <si>
    <t>FULL Set: Clinch DT</t>
  </si>
  <si>
    <t>FULL Set: Flippers DT</t>
  </si>
  <si>
    <t>Flippers</t>
  </si>
  <si>
    <t xml:space="preserve">FULL Set: Flippers  </t>
  </si>
  <si>
    <t>FULL Set: Rails 01 DT</t>
  </si>
  <si>
    <t xml:space="preserve">FULL Set: Rails 01  </t>
  </si>
  <si>
    <t>FULL Set: Rails 02 DT</t>
  </si>
  <si>
    <t>Rails 02</t>
  </si>
  <si>
    <t>FULL Set: Rails 02</t>
  </si>
  <si>
    <t>FULL Set: Beans 01 DT</t>
  </si>
  <si>
    <t xml:space="preserve">FULL Set: Beans 01  </t>
  </si>
  <si>
    <t>FULL Set: Beans 02 DT</t>
  </si>
  <si>
    <t>Beans 02</t>
  </si>
  <si>
    <t xml:space="preserve">FULL Set: Beans 02  </t>
  </si>
  <si>
    <t>FULL Set: Beans 03 DT</t>
  </si>
  <si>
    <t>Beans 03</t>
  </si>
  <si>
    <t>FULL Set: Beans 03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</si>
</sst>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_(&quot;$&quot;* #,##0.00_);_(&quot;$&quot;* \(#,##0.00\);_(&quot;$&quot;* &quot;-&quot;??_);_(@_)"/>
    <numFmt numFmtId="165" formatCode="[$$]#,##0.00"/>
    <numFmt numFmtId="166" formatCode="&quot;$&quot;#,##0.00"/>
  </numFmts>
  <fonts count="49">
    <font>
      <sz val="12.0"/>
      <color theme="1"/>
      <name val="Aptos Narrow"/>
      <scheme val="minor"/>
    </font>
    <font>
      <sz val="12.0"/>
      <color theme="1"/>
      <name val="Aptos Narrow"/>
    </font>
    <font>
      <b/>
      <sz val="14.0"/>
      <color theme="1"/>
      <name val="Calibri"/>
    </font>
    <font/>
    <font>
      <b/>
      <sz val="12.0"/>
      <color theme="1"/>
      <name val="Calibri"/>
    </font>
    <font>
      <sz val="12.0"/>
      <color theme="1"/>
      <name val="Calibri"/>
    </font>
    <font>
      <sz val="16.0"/>
      <color theme="1"/>
      <name val="Calibri"/>
    </font>
    <font>
      <b/>
      <sz val="26.0"/>
      <color theme="1"/>
      <name val="Calibri"/>
    </font>
    <font>
      <u/>
      <sz val="12.0"/>
      <color theme="10"/>
      <name val="Aptos Narrow"/>
    </font>
    <font>
      <sz val="12.0"/>
      <color theme="1"/>
      <name val="Arial"/>
    </font>
    <font>
      <b/>
      <sz val="16.0"/>
      <color theme="0"/>
      <name val="Aptos Narrow"/>
    </font>
    <font>
      <b/>
      <sz val="16.0"/>
      <color theme="1"/>
      <name val="Calibri"/>
    </font>
    <font>
      <sz val="11.0"/>
      <color theme="1"/>
      <name val="Calibri"/>
    </font>
    <font>
      <b/>
      <sz val="12.0"/>
      <color rgb="FF000000"/>
      <name val="Calibri"/>
    </font>
    <font>
      <b/>
      <sz val="12.0"/>
      <color theme="0"/>
      <name val="Calibri"/>
    </font>
    <font>
      <b/>
      <sz val="12.0"/>
      <color rgb="FFFFFFFF"/>
      <name val="Calibri"/>
    </font>
    <font>
      <sz val="11.0"/>
      <color theme="1"/>
      <name val="Aptos Narrow"/>
    </font>
    <font>
      <b/>
      <sz val="12.0"/>
      <color theme="1"/>
      <name val="Aptos Narrow"/>
    </font>
    <font>
      <sz val="12.0"/>
      <color rgb="FF000000"/>
      <name val="Calibri"/>
    </font>
    <font>
      <b/>
      <sz val="16.0"/>
      <color rgb="FFFFFFFF"/>
      <name val="Arial"/>
    </font>
    <font>
      <b/>
      <sz val="20.0"/>
      <color theme="1"/>
      <name val="Calibri"/>
    </font>
    <font>
      <sz val="14.0"/>
      <color theme="1"/>
      <name val="SimHei"/>
    </font>
    <font>
      <sz val="11.0"/>
      <color theme="1"/>
      <name val="SimHei"/>
    </font>
    <font>
      <u/>
      <sz val="12.0"/>
      <color theme="10"/>
      <name val="Aptos Narrow"/>
    </font>
    <font>
      <strike/>
      <sz val="14.0"/>
      <color theme="1"/>
      <name val="Calibri"/>
    </font>
    <font>
      <strike/>
      <sz val="12.0"/>
      <color theme="1"/>
      <name val="Calibri"/>
    </font>
    <font>
      <strike/>
      <sz val="12.0"/>
      <color rgb="FF000000"/>
      <name val="Calibri"/>
    </font>
    <font>
      <sz val="12.0"/>
      <color theme="1"/>
      <name val="Microsoft Yahei"/>
    </font>
    <font>
      <strike/>
      <sz val="11.0"/>
      <color theme="1"/>
      <name val="Aptos Narrow"/>
    </font>
    <font>
      <b/>
      <sz val="11.0"/>
      <color theme="1"/>
      <name val="Aptos Narrow"/>
    </font>
    <font>
      <b/>
      <strike/>
      <sz val="12.0"/>
      <color theme="1"/>
      <name val="Calibri"/>
    </font>
    <font>
      <strike/>
      <sz val="11.0"/>
      <color theme="1"/>
      <name val="Calibri"/>
    </font>
    <font>
      <u/>
      <sz val="12.0"/>
      <color rgb="FF0000FF"/>
      <name val="Calibri"/>
    </font>
    <font>
      <u/>
      <sz val="12.0"/>
      <color rgb="FF0000FF"/>
      <name val="Calibri"/>
    </font>
    <font>
      <u/>
      <sz val="12.0"/>
      <color rgb="FF0000FF"/>
      <name val="Calibri"/>
    </font>
    <font>
      <u/>
      <sz val="12.0"/>
      <color theme="10"/>
      <name val="Calibri"/>
    </font>
    <font>
      <u/>
      <sz val="12.0"/>
      <color theme="10"/>
      <name val="Aptos Narrow"/>
    </font>
    <font>
      <u/>
      <sz val="12.0"/>
      <color rgb="FF0000FF"/>
      <name val="Calibri"/>
    </font>
    <font>
      <b/>
      <sz val="18.0"/>
      <color theme="1"/>
      <name val="Calibri"/>
    </font>
    <font>
      <sz val="12.0"/>
      <color theme="1"/>
      <name val="SimHei"/>
    </font>
    <font>
      <b/>
      <strike/>
      <sz val="11.0"/>
      <color theme="1"/>
      <name val="Aptos Narrow"/>
    </font>
    <font>
      <sz val="12.0"/>
      <color rgb="FFFF0000"/>
      <name val="Calibri"/>
    </font>
    <font>
      <u/>
      <sz val="12.0"/>
      <color rgb="FF0000FF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sz val="10.0"/>
      <color theme="1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u/>
      <sz val="12.0"/>
      <color rgb="FF0000FF"/>
      <name val="Calibri"/>
    </font>
  </fonts>
  <fills count="38">
    <fill>
      <patternFill patternType="none"/>
    </fill>
    <fill>
      <patternFill patternType="lightGray"/>
    </fill>
    <fill>
      <patternFill patternType="solid">
        <fgColor rgb="FF7F7F7F"/>
        <bgColor rgb="FF7F7F7F"/>
      </patternFill>
    </fill>
    <fill>
      <patternFill patternType="solid">
        <fgColor theme="1"/>
        <bgColor theme="1"/>
      </patternFill>
    </fill>
    <fill>
      <patternFill patternType="solid">
        <fgColor theme="0"/>
        <bgColor theme="0"/>
      </patternFill>
    </fill>
    <fill>
      <patternFill patternType="solid">
        <fgColor rgb="FF666666"/>
        <bgColor rgb="FF666666"/>
      </patternFill>
    </fill>
    <fill>
      <patternFill patternType="solid">
        <fgColor rgb="FF0070C0"/>
        <bgColor rgb="FF0070C0"/>
      </patternFill>
    </fill>
    <fill>
      <patternFill patternType="solid">
        <fgColor rgb="FF00B050"/>
        <bgColor rgb="FF00B050"/>
      </patternFill>
    </fill>
    <fill>
      <patternFill patternType="solid">
        <fgColor rgb="FFFFFF00"/>
        <bgColor rgb="FFFFFF00"/>
      </patternFill>
    </fill>
    <fill>
      <patternFill patternType="solid">
        <fgColor rgb="FFFFC000"/>
        <bgColor rgb="FFFFC000"/>
      </patternFill>
    </fill>
    <fill>
      <patternFill patternType="solid">
        <fgColor rgb="FFFF0000"/>
        <bgColor rgb="FFFF0000"/>
      </patternFill>
    </fill>
    <fill>
      <patternFill patternType="solid">
        <fgColor theme="8"/>
        <bgColor theme="8"/>
      </patternFill>
    </fill>
    <fill>
      <patternFill patternType="solid">
        <fgColor rgb="FF7030A0"/>
        <bgColor rgb="FF7030A0"/>
      </patternFill>
    </fill>
    <fill>
      <patternFill patternType="solid">
        <fgColor rgb="FF3FF9FF"/>
        <bgColor rgb="FF3FF9FF"/>
      </patternFill>
    </fill>
    <fill>
      <patternFill patternType="solid">
        <fgColor rgb="FFE8E8E8"/>
        <bgColor rgb="FFE8E8E8"/>
      </patternFill>
    </fill>
    <fill>
      <patternFill patternType="solid">
        <fgColor rgb="FFA6C9EB"/>
        <bgColor rgb="FFA6C9EB"/>
      </patternFill>
    </fill>
    <fill>
      <patternFill patternType="solid">
        <fgColor rgb="FFFFFFFF"/>
        <bgColor rgb="FFFFFFFF"/>
      </patternFill>
    </fill>
    <fill>
      <patternFill patternType="solid">
        <fgColor rgb="FFA02B93"/>
        <bgColor rgb="FFA02B93"/>
      </patternFill>
    </fill>
    <fill>
      <patternFill patternType="solid">
        <fgColor rgb="FF000000"/>
        <bgColor rgb="FF000000"/>
      </patternFill>
    </fill>
    <fill>
      <patternFill patternType="solid">
        <fgColor rgb="FFDAEAF9"/>
        <bgColor rgb="FFDAEAF9"/>
      </patternFill>
    </fill>
    <fill>
      <patternFill patternType="solid">
        <fgColor rgb="FFDBF3D1"/>
        <bgColor rgb="FFDBF3D1"/>
      </patternFill>
    </fill>
    <fill>
      <patternFill patternType="solid">
        <fgColor rgb="FFFEF8B5"/>
        <bgColor rgb="FFFEF8B5"/>
      </patternFill>
    </fill>
    <fill>
      <patternFill patternType="solid">
        <fgColor rgb="FFFBE2D5"/>
        <bgColor rgb="FFFBE2D5"/>
      </patternFill>
    </fill>
    <fill>
      <patternFill patternType="solid">
        <fgColor rgb="FFEEB0B3"/>
        <bgColor rgb="FFEEB0B3"/>
      </patternFill>
    </fill>
    <fill>
      <patternFill patternType="solid">
        <fgColor rgb="FFF3D0EF"/>
        <bgColor rgb="FFF3D0EF"/>
      </patternFill>
    </fill>
    <fill>
      <patternFill patternType="solid">
        <fgColor rgb="FFE49EDD"/>
        <bgColor rgb="FFE49EDD"/>
      </patternFill>
    </fill>
    <fill>
      <patternFill patternType="solid">
        <fgColor rgb="FFAEAEAE"/>
        <bgColor rgb="FFAEAEAE"/>
      </patternFill>
    </fill>
    <fill>
      <patternFill patternType="solid">
        <fgColor rgb="FFBCF8E8"/>
        <bgColor rgb="FFBCF8E8"/>
      </patternFill>
    </fill>
    <fill>
      <patternFill patternType="solid">
        <fgColor rgb="FFD9D8D9"/>
        <bgColor rgb="FFD9D8D9"/>
      </patternFill>
    </fill>
    <fill>
      <patternFill patternType="solid">
        <fgColor rgb="FFDBE9F7"/>
        <bgColor rgb="FFDBE9F7"/>
      </patternFill>
    </fill>
    <fill>
      <patternFill patternType="solid">
        <fgColor rgb="FFD9F2D0"/>
        <bgColor rgb="FFD9F2D0"/>
      </patternFill>
    </fill>
    <fill>
      <patternFill patternType="solid">
        <fgColor rgb="FFFFF6B5"/>
        <bgColor rgb="FFFFF6B5"/>
      </patternFill>
    </fill>
    <fill>
      <patternFill patternType="solid">
        <fgColor rgb="FFFAE2D5"/>
        <bgColor rgb="FFFAE2D5"/>
      </patternFill>
    </fill>
    <fill>
      <patternFill patternType="solid">
        <fgColor rgb="FFEEB0B1"/>
        <bgColor rgb="FFEEB0B1"/>
      </patternFill>
    </fill>
    <fill>
      <patternFill patternType="solid">
        <fgColor rgb="FFF1CEEE"/>
        <bgColor rgb="FFF1CEEE"/>
      </patternFill>
    </fill>
    <fill>
      <patternFill patternType="solid">
        <fgColor rgb="FFD0D0D0"/>
        <bgColor rgb="FFD0D0D0"/>
      </patternFill>
    </fill>
    <fill>
      <patternFill patternType="solid">
        <fgColor rgb="FFC3FFEE"/>
        <bgColor rgb="FFC3FFEE"/>
      </patternFill>
    </fill>
    <fill>
      <patternFill patternType="solid">
        <fgColor rgb="FFF2F2F2"/>
        <bgColor rgb="FFF2F2F2"/>
      </patternFill>
    </fill>
  </fills>
  <borders count="105">
    <border/>
    <border>
      <left/>
      <right/>
      <top/>
      <bottom/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/>
    </border>
    <border>
      <left/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/>
      <right/>
      <top style="medium">
        <color rgb="FF000000"/>
      </top>
      <bottom/>
    </border>
    <border>
      <left/>
      <top style="medium">
        <color rgb="FF000000"/>
      </top>
      <bottom/>
    </border>
    <border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/>
      <right/>
      <top/>
    </border>
    <border>
      <left style="medium">
        <color rgb="FF000000"/>
      </left>
      <right/>
      <top/>
      <bottom style="medium">
        <color rgb="FF000000"/>
      </bottom>
    </border>
    <border>
      <left/>
      <right/>
      <top/>
      <bottom style="medium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left/>
      <right style="medium">
        <color rgb="FF000000"/>
      </right>
      <top/>
      <bottom style="medium">
        <color rgb="FF000000"/>
      </bottom>
    </border>
    <border>
      <left style="thin">
        <color rgb="FFFF0000"/>
      </left>
      <top style="thin">
        <color rgb="FFFF0000"/>
      </top>
    </border>
    <border>
      <top style="thin">
        <color rgb="FFFF0000"/>
      </top>
    </border>
    <border>
      <right style="thin">
        <color rgb="FFFF0000"/>
      </right>
      <top style="thin">
        <color rgb="FFFF0000"/>
      </top>
    </border>
    <border>
      <right/>
      <top/>
      <bottom/>
    </border>
    <border>
      <left style="thin">
        <color rgb="FFFF0000"/>
      </left>
      <bottom style="thin">
        <color rgb="FFFF0000"/>
      </bottom>
    </border>
    <border>
      <bottom style="thin">
        <color rgb="FFFF0000"/>
      </bottom>
    </border>
    <border>
      <right style="thin">
        <color rgb="FFFF0000"/>
      </right>
      <bottom style="thin">
        <color rgb="FFFF0000"/>
      </bottom>
    </border>
    <border>
      <left style="medium">
        <color rgb="FF000000"/>
      </left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/>
      <right/>
      <bottom/>
    </border>
    <border>
      <left style="medium">
        <color rgb="FF000000"/>
      </left>
      <right/>
      <top/>
      <bottom/>
    </border>
    <border>
      <left/>
      <right/>
      <top style="medium">
        <color rgb="FF000000"/>
      </top>
      <bottom style="medium">
        <color rgb="FF000000"/>
      </bottom>
    </border>
    <border>
      <left/>
      <right style="medium">
        <color rgb="FF000000"/>
      </right>
      <top/>
      <bottom/>
    </border>
    <border>
      <left style="medium">
        <color rgb="FF000000"/>
      </left>
      <right/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/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/>
      <bottom/>
    </border>
    <border>
      <left/>
      <right style="thin">
        <color rgb="FF000000"/>
      </right>
      <top/>
      <bottom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/>
      <bottom/>
    </border>
    <border>
      <left style="medium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 style="medium">
        <color rgb="FF000000"/>
      </left>
      <top/>
    </border>
    <border>
      <top/>
    </border>
    <border>
      <right style="medium">
        <color rgb="FF000000"/>
      </right>
      <top/>
    </border>
    <border>
      <left style="medium">
        <color rgb="FF000000"/>
      </left>
      <bottom style="thin">
        <color rgb="FF000000"/>
      </bottom>
    </border>
    <border>
      <bottom style="thin">
        <color rgb="FF000000"/>
      </bottom>
    </border>
    <border>
      <right style="medium">
        <color rgb="FF000000"/>
      </right>
      <bottom style="thin">
        <color rgb="FF000000"/>
      </bottom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/>
    </border>
    <border>
      <left/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/>
      <bottom style="medium">
        <color rgb="FF000000"/>
      </bottom>
    </border>
    <border>
      <left style="thin">
        <color rgb="FF000000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left style="medium">
        <color rgb="FF000000"/>
      </left>
      <top/>
      <bottom style="thin">
        <color rgb="FF000000"/>
      </bottom>
    </border>
    <border>
      <top/>
      <bottom style="thin">
        <color rgb="FF000000"/>
      </bottom>
    </border>
    <border>
      <right style="medium">
        <color rgb="FF000000"/>
      </right>
      <top/>
      <bottom style="thin">
        <color rgb="FF000000"/>
      </bottom>
    </border>
    <border>
      <left style="thin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medium">
        <color rgb="FF000000"/>
      </left>
      <right/>
      <top/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/>
      <bottom/>
    </border>
    <border>
      <bottom style="medium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medium">
        <color rgb="FF000000"/>
      </top>
    </border>
    <border>
      <left/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</border>
    <border>
      <top style="thin">
        <color rgb="FF000000"/>
      </top>
    </border>
    <border>
      <right style="medium">
        <color rgb="FF000000"/>
      </right>
      <top style="thin">
        <color rgb="FF000000"/>
      </top>
    </border>
    <border>
      <left style="medium">
        <color rgb="FF000000"/>
      </left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/>
      <right/>
      <top/>
      <bottom style="thin">
        <color rgb="FF000000"/>
      </bottom>
    </border>
    <border>
      <left style="medium">
        <color rgb="FF000000"/>
      </left>
      <right style="thin">
        <color rgb="FF000000"/>
      </right>
    </border>
    <border>
      <left style="medium">
        <color rgb="FF000000"/>
      </left>
      <right style="thin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490">
    <xf borderId="0" fillId="0" fontId="0" numFmtId="0" xfId="0" applyAlignment="1" applyFont="1">
      <alignment readingOrder="0" shrinkToFit="0" vertical="bottom" wrapText="0"/>
    </xf>
    <xf borderId="1" fillId="2" fontId="1" numFmtId="0" xfId="0" applyBorder="1" applyFill="1" applyFont="1"/>
    <xf borderId="1" fillId="3" fontId="1" numFmtId="0" xfId="0" applyBorder="1" applyFill="1" applyFont="1"/>
    <xf borderId="2" fillId="4" fontId="2" numFmtId="0" xfId="0" applyAlignment="1" applyBorder="1" applyFill="1" applyFont="1">
      <alignment horizontal="center"/>
    </xf>
    <xf borderId="3" fillId="0" fontId="3" numFmtId="0" xfId="0" applyBorder="1" applyFont="1"/>
    <xf borderId="4" fillId="0" fontId="3" numFmtId="0" xfId="0" applyBorder="1" applyFont="1"/>
    <xf borderId="5" fillId="4" fontId="4" numFmtId="0" xfId="0" applyAlignment="1" applyBorder="1" applyFill="1" applyFont="1">
      <alignment horizontal="center" vertical="center"/>
    </xf>
    <xf borderId="6" fillId="4" fontId="4" numFmtId="0" xfId="0" applyAlignment="1" applyBorder="1" applyFill="1" applyFont="1">
      <alignment horizontal="center" vertical="center"/>
    </xf>
    <xf borderId="7" fillId="4" fontId="4" numFmtId="0" xfId="0" applyAlignment="1" applyBorder="1" applyFill="1" applyFont="1">
      <alignment horizontal="center" vertical="center"/>
    </xf>
    <xf borderId="8" fillId="4" fontId="4" numFmtId="0" xfId="0" applyAlignment="1" applyBorder="1" applyFill="1" applyFont="1">
      <alignment horizontal="center" shrinkToFit="0" vertical="center" wrapText="1"/>
    </xf>
    <xf borderId="9" fillId="4" fontId="4" numFmtId="0" xfId="0" applyBorder="1" applyFill="1" applyFont="1"/>
    <xf borderId="10" fillId="4" fontId="5" numFmtId="0" xfId="0" applyAlignment="1" applyBorder="1" applyFill="1" applyFont="1">
      <alignment horizontal="center"/>
    </xf>
    <xf borderId="11" fillId="4" fontId="5" numFmtId="164" xfId="0" applyAlignment="1" applyBorder="1" applyFill="1" applyFont="1" applyNumberFormat="1">
      <alignment horizontal="center"/>
    </xf>
    <xf borderId="1" fillId="2" fontId="5" numFmtId="0" xfId="0" applyBorder="1" applyFill="1" applyFont="1"/>
    <xf borderId="12" fillId="4" fontId="6" numFmtId="0" xfId="0" applyAlignment="1" applyBorder="1" applyFill="1" applyFont="1">
      <alignment horizontal="center" vertical="center"/>
    </xf>
    <xf borderId="13" fillId="4" fontId="7" numFmtId="0" xfId="0" applyAlignment="1" applyBorder="1" applyFill="1" applyFont="1">
      <alignment horizontal="left" vertical="center"/>
    </xf>
    <xf borderId="14" fillId="0" fontId="3" numFmtId="0" xfId="0" applyBorder="1" applyFont="1"/>
    <xf borderId="15" fillId="4" fontId="4" numFmtId="0" xfId="0" applyBorder="1" applyFill="1" applyFont="1"/>
    <xf borderId="1" fillId="2" fontId="5" numFmtId="164" xfId="0" applyBorder="1" applyFill="1" applyFont="1" applyNumberFormat="1"/>
    <xf borderId="16" fillId="4" fontId="5" numFmtId="0" xfId="0" applyAlignment="1" applyBorder="1" applyFill="1" applyFont="1">
      <alignment horizontal="center"/>
    </xf>
    <xf borderId="17" fillId="4" fontId="5" numFmtId="164" xfId="0" applyAlignment="1" applyBorder="1" applyFill="1" applyFont="1" applyNumberFormat="1">
      <alignment horizontal="center"/>
    </xf>
    <xf borderId="18" fillId="2" fontId="1" numFmtId="0" xfId="0" applyBorder="1" applyFill="1" applyFont="1"/>
    <xf borderId="1" fillId="2" fontId="5" numFmtId="0" xfId="0" applyAlignment="1" applyBorder="1" applyFill="1" applyFont="1">
      <alignment horizontal="center" vertical="center"/>
    </xf>
    <xf borderId="19" fillId="4" fontId="5" numFmtId="0" xfId="0" applyAlignment="1" applyBorder="1" applyFill="1" applyFont="1">
      <alignment horizontal="center" vertical="center"/>
    </xf>
    <xf borderId="20" fillId="4" fontId="6" numFmtId="0" xfId="0" applyAlignment="1" applyBorder="1" applyFill="1" applyFont="1">
      <alignment horizontal="center" vertical="center"/>
    </xf>
    <xf borderId="21" fillId="4" fontId="5" numFmtId="164" xfId="0" applyAlignment="1" applyBorder="1" applyFill="1" applyFont="1" applyNumberFormat="1">
      <alignment horizontal="center"/>
    </xf>
    <xf borderId="20" fillId="4" fontId="8" numFmtId="0" xfId="0" applyAlignment="1" applyBorder="1" applyFill="1" applyFont="1">
      <alignment horizontal="left" vertical="center"/>
    </xf>
    <xf borderId="22" fillId="4" fontId="7" numFmtId="0" xfId="0" applyAlignment="1" applyBorder="1" applyFill="1" applyFont="1">
      <alignment horizontal="left" vertical="center"/>
    </xf>
    <xf borderId="23" fillId="5" fontId="9" numFmtId="0" xfId="0" applyBorder="1" applyFill="1" applyFont="1"/>
    <xf borderId="24" fillId="0" fontId="3" numFmtId="0" xfId="0" applyBorder="1" applyFont="1"/>
    <xf borderId="25" fillId="0" fontId="3" numFmtId="0" xfId="0" applyBorder="1" applyFont="1"/>
    <xf borderId="26" fillId="2" fontId="1" numFmtId="0" xfId="0" applyBorder="1" applyFill="1" applyFont="1"/>
    <xf borderId="1" fillId="3" fontId="10" numFmtId="0" xfId="0" applyBorder="1" applyFill="1" applyFont="1"/>
    <xf borderId="1" fillId="2" fontId="11" numFmtId="0" xfId="0" applyAlignment="1" applyBorder="1" applyFill="1" applyFont="1">
      <alignment horizontal="center" vertical="center"/>
    </xf>
    <xf borderId="1" fillId="2" fontId="6" numFmtId="0" xfId="0" applyAlignment="1" applyBorder="1" applyFill="1" applyFont="1">
      <alignment horizontal="center" vertical="center"/>
    </xf>
    <xf borderId="1" fillId="2" fontId="6" numFmtId="0" xfId="0" applyBorder="1" applyFill="1" applyFont="1"/>
    <xf borderId="2" fillId="4" fontId="4" numFmtId="0" xfId="0" applyAlignment="1" applyBorder="1" applyFill="1" applyFont="1">
      <alignment horizontal="center" vertical="center"/>
    </xf>
    <xf borderId="27" fillId="0" fontId="3" numFmtId="0" xfId="0" applyBorder="1" applyFont="1"/>
    <xf borderId="28" fillId="0" fontId="3" numFmtId="0" xfId="0" applyBorder="1" applyFont="1"/>
    <xf borderId="29" fillId="0" fontId="3" numFmtId="0" xfId="0" applyBorder="1" applyFont="1"/>
    <xf borderId="30" fillId="4" fontId="12" numFmtId="0" xfId="0" applyBorder="1" applyFill="1" applyFont="1"/>
    <xf borderId="31" fillId="4" fontId="12" numFmtId="0" xfId="0" applyBorder="1" applyFill="1" applyFont="1"/>
    <xf borderId="31" fillId="3" fontId="1" numFmtId="0" xfId="0" applyBorder="1" applyFill="1" applyFont="1"/>
    <xf borderId="32" fillId="4" fontId="4" numFmtId="0" xfId="0" applyAlignment="1" applyBorder="1" applyFill="1" applyFont="1">
      <alignment horizontal="center" vertical="center"/>
    </xf>
    <xf borderId="10" fillId="4" fontId="4" numFmtId="0" xfId="0" applyAlignment="1" applyBorder="1" applyFill="1" applyFont="1">
      <alignment horizontal="center" vertical="center"/>
    </xf>
    <xf borderId="11" fillId="4" fontId="4" numFmtId="0" xfId="0" applyAlignment="1" applyBorder="1" applyFill="1" applyFont="1">
      <alignment horizontal="center" shrinkToFit="0" vertical="center" wrapText="1"/>
    </xf>
    <xf borderId="33" fillId="4" fontId="13" numFmtId="0" xfId="0" applyAlignment="1" applyBorder="1" applyFill="1" applyFont="1">
      <alignment horizontal="center" shrinkToFit="0" vertical="center" wrapText="1"/>
    </xf>
    <xf borderId="34" fillId="6" fontId="14" numFmtId="0" xfId="0" applyAlignment="1" applyBorder="1" applyFill="1" applyFont="1">
      <alignment horizontal="center" shrinkToFit="0" vertical="center" wrapText="1"/>
    </xf>
    <xf borderId="34" fillId="7" fontId="13" numFmtId="0" xfId="0" applyAlignment="1" applyBorder="1" applyFill="1" applyFont="1">
      <alignment horizontal="center" shrinkToFit="0" vertical="center" wrapText="1"/>
    </xf>
    <xf borderId="35" fillId="2" fontId="1" numFmtId="0" xfId="0" applyBorder="1" applyFill="1" applyFont="1"/>
    <xf borderId="34" fillId="8" fontId="13" numFmtId="0" xfId="0" applyAlignment="1" applyBorder="1" applyFill="1" applyFont="1">
      <alignment horizontal="center" shrinkToFit="0" vertical="center" wrapText="1"/>
    </xf>
    <xf borderId="36" fillId="4" fontId="12" numFmtId="0" xfId="0" applyBorder="1" applyFill="1" applyFont="1"/>
    <xf borderId="37" fillId="9" fontId="4" numFmtId="0" xfId="0" applyAlignment="1" applyBorder="1" applyFill="1" applyFont="1">
      <alignment horizontal="center" shrinkToFit="0" vertical="center" wrapText="1"/>
    </xf>
    <xf borderId="38" fillId="4" fontId="12" numFmtId="0" xfId="0" applyBorder="1" applyFill="1" applyFont="1"/>
    <xf borderId="34" fillId="10" fontId="14" numFmtId="0" xfId="0" applyAlignment="1" applyBorder="1" applyFill="1" applyFont="1">
      <alignment horizontal="center" shrinkToFit="0" vertical="center" wrapText="1"/>
    </xf>
    <xf borderId="38" fillId="3" fontId="1" numFmtId="0" xfId="0" applyBorder="1" applyFill="1" applyFont="1"/>
    <xf borderId="34" fillId="11" fontId="14" numFmtId="0" xfId="0" applyAlignment="1" applyBorder="1" applyFill="1" applyFont="1">
      <alignment horizontal="center" shrinkToFit="0" vertical="center" wrapText="1"/>
    </xf>
    <xf borderId="34" fillId="12" fontId="15" numFmtId="0" xfId="0" applyAlignment="1" applyBorder="1" applyFill="1" applyFont="1">
      <alignment horizontal="center" shrinkToFit="0" vertical="center" wrapText="1"/>
    </xf>
    <xf borderId="34" fillId="3" fontId="14" numFmtId="0" xfId="0" applyAlignment="1" applyBorder="1" applyFill="1" applyFont="1">
      <alignment horizontal="center" shrinkToFit="0" vertical="center" wrapText="1"/>
    </xf>
    <xf borderId="34" fillId="13" fontId="4" numFmtId="0" xfId="0" applyAlignment="1" applyBorder="1" applyFill="1" applyFont="1">
      <alignment horizontal="center" shrinkToFit="0" vertical="center" wrapText="1"/>
    </xf>
    <xf borderId="39" fillId="4" fontId="4" numFmtId="0" xfId="0" applyBorder="1" applyFill="1" applyFont="1"/>
    <xf borderId="40" fillId="14" fontId="13" numFmtId="0" xfId="0" applyAlignment="1" applyBorder="1" applyFill="1" applyFont="1">
      <alignment horizontal="center" shrinkToFit="0" vertical="center" wrapText="1"/>
    </xf>
    <xf borderId="41" fillId="4" fontId="4" numFmtId="0" xfId="0" applyAlignment="1" applyBorder="1" applyFill="1" applyFont="1">
      <alignment horizontal="center" vertical="center"/>
    </xf>
    <xf borderId="42" fillId="4" fontId="4" numFmtId="0" xfId="0" applyAlignment="1" applyBorder="1" applyFill="1" applyFont="1">
      <alignment horizontal="center" vertical="center"/>
    </xf>
    <xf borderId="43" fillId="4" fontId="4" numFmtId="164" xfId="0" applyAlignment="1" applyBorder="1" applyFill="1" applyFont="1" applyNumberFormat="1">
      <alignment horizontal="center" vertical="center"/>
    </xf>
    <xf borderId="19" fillId="4" fontId="12" numFmtId="0" xfId="0" applyBorder="1" applyFill="1" applyFont="1"/>
    <xf borderId="22" fillId="4" fontId="12" numFmtId="0" xfId="0" applyBorder="1" applyFill="1" applyFont="1"/>
    <xf borderId="22" fillId="3" fontId="1" numFmtId="0" xfId="0" applyBorder="1" applyFill="1" applyFont="1"/>
    <xf borderId="44" fillId="4" fontId="4" numFmtId="0" xfId="0" applyBorder="1" applyFill="1" applyFont="1"/>
    <xf borderId="45" fillId="4" fontId="4" numFmtId="0" xfId="0" applyAlignment="1" applyBorder="1" applyFill="1" applyFont="1">
      <alignment horizontal="center" shrinkToFit="0" vertical="center" wrapText="1"/>
    </xf>
    <xf borderId="42" fillId="4" fontId="5" numFmtId="0" xfId="0" applyAlignment="1" applyBorder="1" applyFill="1" applyFont="1">
      <alignment horizontal="center"/>
    </xf>
    <xf borderId="43" fillId="4" fontId="5" numFmtId="164" xfId="0" applyAlignment="1" applyBorder="1" applyFill="1" applyFont="1" applyNumberFormat="1">
      <alignment horizontal="center"/>
    </xf>
    <xf borderId="30" fillId="4" fontId="5" numFmtId="0" xfId="0" applyAlignment="1" applyBorder="1" applyFill="1" applyFont="1">
      <alignment horizontal="center" vertical="center"/>
    </xf>
    <xf borderId="46" fillId="4" fontId="4" numFmtId="0" xfId="0" applyBorder="1" applyFill="1" applyFont="1"/>
    <xf borderId="12" fillId="4" fontId="5" numFmtId="0" xfId="0" applyAlignment="1" applyBorder="1" applyFill="1" applyFont="1">
      <alignment horizontal="center" vertical="center"/>
    </xf>
    <xf borderId="33" fillId="4" fontId="4" numFmtId="0" xfId="0" applyAlignment="1" applyBorder="1" applyFill="1" applyFont="1">
      <alignment horizontal="center"/>
    </xf>
    <xf borderId="34" fillId="4" fontId="4" numFmtId="0" xfId="0" applyAlignment="1" applyBorder="1" applyFill="1" applyFont="1">
      <alignment horizontal="center"/>
    </xf>
    <xf borderId="40" fillId="4" fontId="4" numFmtId="164" xfId="0" applyAlignment="1" applyBorder="1" applyFill="1" applyFont="1" applyNumberFormat="1">
      <alignment horizontal="center"/>
    </xf>
    <xf borderId="20" fillId="4" fontId="5" numFmtId="0" xfId="0" applyAlignment="1" applyBorder="1" applyFill="1" applyFont="1">
      <alignment horizontal="center" vertical="center"/>
    </xf>
    <xf borderId="32" fillId="15" fontId="16" numFmtId="0" xfId="0" applyBorder="1" applyFill="1" applyFont="1"/>
    <xf borderId="11" fillId="4" fontId="1" numFmtId="0" xfId="0" applyBorder="1" applyFill="1" applyFont="1"/>
    <xf borderId="1" fillId="2" fontId="4" numFmtId="0" xfId="0" applyAlignment="1" applyBorder="1" applyFill="1" applyFont="1">
      <alignment horizontal="center" vertical="center"/>
    </xf>
    <xf borderId="47" fillId="4" fontId="4" numFmtId="0" xfId="0" applyAlignment="1" applyBorder="1" applyFill="1" applyFont="1">
      <alignment horizontal="center" vertical="center"/>
    </xf>
    <xf borderId="47" fillId="16" fontId="13" numFmtId="0" xfId="0" applyAlignment="1" applyBorder="1" applyFill="1" applyFont="1">
      <alignment horizontal="center" shrinkToFit="0" vertical="center" wrapText="1"/>
    </xf>
    <xf borderId="7" fillId="6" fontId="14" numFmtId="0" xfId="0" applyAlignment="1" applyBorder="1" applyFill="1" applyFont="1">
      <alignment horizontal="center" shrinkToFit="0" vertical="center" wrapText="1"/>
    </xf>
    <xf borderId="48" fillId="7" fontId="13" numFmtId="0" xfId="0" applyAlignment="1" applyBorder="1" applyFill="1" applyFont="1">
      <alignment horizontal="center" shrinkToFit="0" vertical="center" wrapText="1"/>
    </xf>
    <xf borderId="49" fillId="15" fontId="16" numFmtId="0" xfId="0" applyBorder="1" applyFill="1" applyFont="1"/>
    <xf borderId="48" fillId="8" fontId="13" numFmtId="0" xfId="0" applyAlignment="1" applyBorder="1" applyFill="1" applyFont="1">
      <alignment horizontal="center" shrinkToFit="0" vertical="center" wrapText="1"/>
    </xf>
    <xf borderId="17" fillId="4" fontId="1" numFmtId="0" xfId="0" applyBorder="1" applyFill="1" applyFont="1"/>
    <xf borderId="1" fillId="9" fontId="13" numFmtId="0" xfId="0" applyAlignment="1" applyBorder="1" applyFill="1" applyFont="1">
      <alignment horizontal="center" shrinkToFit="0" vertical="center" wrapText="1"/>
    </xf>
    <xf borderId="50" fillId="10" fontId="15" numFmtId="0" xfId="0" applyAlignment="1" applyBorder="1" applyFill="1" applyFont="1">
      <alignment horizontal="center" shrinkToFit="0" vertical="center" wrapText="1"/>
    </xf>
    <xf borderId="48" fillId="17" fontId="15" numFmtId="0" xfId="0" applyAlignment="1" applyBorder="1" applyFill="1" applyFont="1">
      <alignment horizontal="center" shrinkToFit="0" vertical="center" wrapText="1"/>
    </xf>
    <xf borderId="48" fillId="12" fontId="15" numFmtId="0" xfId="0" applyAlignment="1" applyBorder="1" applyFill="1" applyFont="1">
      <alignment horizontal="center" shrinkToFit="0" vertical="center" wrapText="1"/>
    </xf>
    <xf borderId="48" fillId="18" fontId="15" numFmtId="0" xfId="0" applyAlignment="1" applyBorder="1" applyFill="1" applyFont="1">
      <alignment horizontal="center" shrinkToFit="0" vertical="center" wrapText="1"/>
    </xf>
    <xf borderId="48" fillId="13" fontId="13" numFmtId="0" xfId="0" applyAlignment="1" applyBorder="1" applyFill="1" applyFont="1">
      <alignment horizontal="center" shrinkToFit="0" vertical="center" wrapText="1"/>
    </xf>
    <xf borderId="38" fillId="14" fontId="13" numFmtId="0" xfId="0" applyAlignment="1" applyBorder="1" applyFill="1" applyFont="1">
      <alignment horizontal="center" shrinkToFit="0" vertical="center" wrapText="1"/>
    </xf>
    <xf borderId="51" fillId="4" fontId="17" numFmtId="0" xfId="0" applyBorder="1" applyFill="1" applyFont="1"/>
    <xf borderId="52" fillId="0" fontId="18" numFmtId="0" xfId="0" applyAlignment="1" applyBorder="1" applyFont="1">
      <alignment horizontal="center" vertical="center"/>
    </xf>
    <xf borderId="1" fillId="2" fontId="4" numFmtId="0" xfId="0" applyAlignment="1" applyBorder="1" applyFill="1" applyFont="1">
      <alignment horizontal="center" shrinkToFit="0" vertical="center" wrapText="1"/>
    </xf>
    <xf borderId="10" fillId="19" fontId="18" numFmtId="0" xfId="0" applyAlignment="1" applyBorder="1" applyFill="1" applyFont="1">
      <alignment horizontal="center" vertical="center"/>
    </xf>
    <xf borderId="10" fillId="20" fontId="18" numFmtId="0" xfId="0" applyAlignment="1" applyBorder="1" applyFill="1" applyFont="1">
      <alignment horizontal="center" vertical="center"/>
    </xf>
    <xf borderId="10" fillId="21" fontId="18" numFmtId="0" xfId="0" applyAlignment="1" applyBorder="1" applyFill="1" applyFont="1">
      <alignment horizontal="center" vertical="center"/>
    </xf>
    <xf borderId="10" fillId="22" fontId="18" numFmtId="0" xfId="0" applyAlignment="1" applyBorder="1" applyFill="1" applyFont="1">
      <alignment horizontal="center" vertical="center"/>
    </xf>
    <xf borderId="10" fillId="23" fontId="18" numFmtId="0" xfId="0" applyAlignment="1" applyBorder="1" applyFill="1" applyFont="1">
      <alignment horizontal="center" vertical="center"/>
    </xf>
    <xf borderId="10" fillId="24" fontId="18" numFmtId="0" xfId="0" applyAlignment="1" applyBorder="1" applyFill="1" applyFont="1">
      <alignment horizontal="center" vertical="center"/>
    </xf>
    <xf borderId="1" fillId="2" fontId="14" numFmtId="0" xfId="0" applyAlignment="1" applyBorder="1" applyFill="1" applyFont="1">
      <alignment horizontal="center" shrinkToFit="0" vertical="center" wrapText="1"/>
    </xf>
    <xf borderId="1" fillId="2" fontId="15" numFmtId="0" xfId="0" applyAlignment="1" applyBorder="1" applyFill="1" applyFont="1">
      <alignment horizontal="center" shrinkToFit="0" vertical="center" wrapText="1"/>
    </xf>
    <xf borderId="10" fillId="25" fontId="18" numFmtId="0" xfId="0" applyAlignment="1" applyBorder="1" applyFill="1" applyFont="1">
      <alignment horizontal="center" vertical="center"/>
    </xf>
    <xf borderId="1" fillId="2" fontId="13" numFmtId="0" xfId="0" applyAlignment="1" applyBorder="1" applyFill="1" applyFont="1">
      <alignment horizontal="center" shrinkToFit="0" vertical="center" wrapText="1"/>
    </xf>
    <xf borderId="10" fillId="26" fontId="18" numFmtId="0" xfId="0" applyAlignment="1" applyBorder="1" applyFill="1" applyFont="1">
      <alignment horizontal="center" vertical="center"/>
    </xf>
    <xf borderId="10" fillId="27" fontId="18" numFmtId="0" xfId="0" applyAlignment="1" applyBorder="1" applyFill="1" applyFont="1">
      <alignment horizontal="center" vertical="center"/>
    </xf>
    <xf borderId="33" fillId="4" fontId="4" numFmtId="0" xfId="0" applyAlignment="1" applyBorder="1" applyFill="1" applyFont="1">
      <alignment horizontal="center" vertical="center"/>
    </xf>
    <xf borderId="34" fillId="4" fontId="4" numFmtId="0" xfId="0" applyAlignment="1" applyBorder="1" applyFill="1" applyFont="1">
      <alignment horizontal="center" vertical="center"/>
    </xf>
    <xf borderId="11" fillId="28" fontId="18" numFmtId="0" xfId="0" applyAlignment="1" applyBorder="1" applyFill="1" applyFont="1">
      <alignment horizontal="center" vertical="center"/>
    </xf>
    <xf borderId="40" fillId="4" fontId="4" numFmtId="164" xfId="0" applyAlignment="1" applyBorder="1" applyFill="1" applyFont="1" applyNumberFormat="1">
      <alignment horizontal="center" vertical="center"/>
    </xf>
    <xf borderId="1" fillId="2" fontId="4" numFmtId="164" xfId="0" applyAlignment="1" applyBorder="1" applyFill="1" applyFont="1" applyNumberFormat="1">
      <alignment horizontal="center" vertical="center"/>
    </xf>
    <xf borderId="53" fillId="4" fontId="17" numFmtId="0" xfId="0" applyBorder="1" applyFill="1" applyFont="1"/>
    <xf borderId="34" fillId="9" fontId="4" numFmtId="0" xfId="0" applyAlignment="1" applyBorder="1" applyFill="1" applyFont="1">
      <alignment horizontal="center" shrinkToFit="0" vertical="center" wrapText="1"/>
    </xf>
    <xf borderId="54" fillId="0" fontId="18" numFmtId="0" xfId="0" applyAlignment="1" applyBorder="1" applyFont="1">
      <alignment horizontal="center" vertical="center"/>
    </xf>
    <xf borderId="16" fillId="19" fontId="18" numFmtId="0" xfId="0" applyAlignment="1" applyBorder="1" applyFill="1" applyFont="1">
      <alignment horizontal="center" vertical="center"/>
    </xf>
    <xf borderId="1" fillId="2" fontId="5" numFmtId="0" xfId="0" applyAlignment="1" applyBorder="1" applyFill="1" applyFont="1">
      <alignment horizontal="left" vertical="center"/>
    </xf>
    <xf borderId="16" fillId="20" fontId="18" numFmtId="0" xfId="0" applyAlignment="1" applyBorder="1" applyFill="1" applyFont="1">
      <alignment horizontal="center" vertical="center"/>
    </xf>
    <xf borderId="40" fillId="4" fontId="4" numFmtId="0" xfId="0" applyAlignment="1" applyBorder="1" applyFill="1" applyFont="1">
      <alignment horizontal="center" vertical="center"/>
    </xf>
    <xf borderId="16" fillId="21" fontId="18" numFmtId="0" xfId="0" applyAlignment="1" applyBorder="1" applyFill="1" applyFont="1">
      <alignment horizontal="center" vertical="center"/>
    </xf>
    <xf borderId="55" fillId="0" fontId="12" numFmtId="0" xfId="0" applyAlignment="1" applyBorder="1" applyFont="1">
      <alignment horizontal="center"/>
    </xf>
    <xf borderId="16" fillId="22" fontId="18" numFmtId="0" xfId="0" applyAlignment="1" applyBorder="1" applyFill="1" applyFont="1">
      <alignment horizontal="center" vertical="center"/>
    </xf>
    <xf borderId="56" fillId="4" fontId="5" numFmtId="0" xfId="0" applyAlignment="1" applyBorder="1" applyFill="1" applyFont="1">
      <alignment horizontal="center" vertical="center"/>
    </xf>
    <xf borderId="57" fillId="0" fontId="5" numFmtId="0" xfId="0" applyAlignment="1" applyBorder="1" applyFont="1">
      <alignment horizontal="center" vertical="center"/>
    </xf>
    <xf borderId="16" fillId="23" fontId="18" numFmtId="0" xfId="0" applyAlignment="1" applyBorder="1" applyFill="1" applyFont="1">
      <alignment horizontal="center" vertical="center"/>
    </xf>
    <xf borderId="58" fillId="0" fontId="5" numFmtId="165" xfId="0" applyAlignment="1" applyBorder="1" applyFont="1" applyNumberFormat="1">
      <alignment horizontal="center" vertical="center"/>
    </xf>
    <xf borderId="16" fillId="24" fontId="18" numFmtId="0" xfId="0" applyAlignment="1" applyBorder="1" applyFill="1" applyFont="1">
      <alignment horizontal="center" vertical="center"/>
    </xf>
    <xf borderId="1" fillId="2" fontId="5" numFmtId="164" xfId="0" applyAlignment="1" applyBorder="1" applyFill="1" applyFont="1" applyNumberFormat="1">
      <alignment horizontal="center" shrinkToFit="0" vertical="center" wrapText="1"/>
    </xf>
    <xf borderId="55" fillId="0" fontId="5" numFmtId="0" xfId="0" applyAlignment="1" applyBorder="1" applyFont="1">
      <alignment horizontal="center" shrinkToFit="0" vertical="center" wrapText="1"/>
    </xf>
    <xf borderId="16" fillId="25" fontId="18" numFmtId="0" xfId="0" applyAlignment="1" applyBorder="1" applyFill="1" applyFont="1">
      <alignment horizontal="center" vertical="center"/>
    </xf>
    <xf borderId="56" fillId="29" fontId="13" numFmtId="0" xfId="0" applyAlignment="1" applyBorder="1" applyFill="1" applyFont="1">
      <alignment horizontal="center" shrinkToFit="0" vertical="center" wrapText="1"/>
    </xf>
    <xf borderId="16" fillId="26" fontId="18" numFmtId="0" xfId="0" applyAlignment="1" applyBorder="1" applyFill="1" applyFont="1">
      <alignment horizontal="center" vertical="center"/>
    </xf>
    <xf borderId="56" fillId="30" fontId="18" numFmtId="0" xfId="0" applyAlignment="1" applyBorder="1" applyFill="1" applyFont="1">
      <alignment horizontal="center" shrinkToFit="0" vertical="center" wrapText="1"/>
    </xf>
    <xf borderId="56" fillId="31" fontId="13" numFmtId="0" xfId="0" applyAlignment="1" applyBorder="1" applyFill="1" applyFont="1">
      <alignment horizontal="center" shrinkToFit="0" vertical="center" wrapText="1"/>
    </xf>
    <xf borderId="16" fillId="27" fontId="18" numFmtId="0" xfId="0" applyAlignment="1" applyBorder="1" applyFill="1" applyFont="1">
      <alignment horizontal="center" vertical="center"/>
    </xf>
    <xf borderId="56" fillId="32" fontId="5" numFmtId="0" xfId="0" applyAlignment="1" applyBorder="1" applyFill="1" applyFont="1">
      <alignment horizontal="center" vertical="center"/>
    </xf>
    <xf borderId="17" fillId="28" fontId="18" numFmtId="0" xfId="0" applyAlignment="1" applyBorder="1" applyFill="1" applyFont="1">
      <alignment horizontal="center" vertical="center"/>
    </xf>
    <xf borderId="56" fillId="33" fontId="5" numFmtId="0" xfId="0" applyAlignment="1" applyBorder="1" applyFill="1" applyFont="1">
      <alignment horizontal="center" shrinkToFit="0" vertical="center" wrapText="1"/>
    </xf>
    <xf borderId="56" fillId="34" fontId="13" numFmtId="0" xfId="0" applyAlignment="1" applyBorder="1" applyFill="1" applyFont="1">
      <alignment horizontal="center" shrinkToFit="0" vertical="center" wrapText="1"/>
    </xf>
    <xf borderId="56" fillId="25" fontId="5" numFmtId="0" xfId="0" applyAlignment="1" applyBorder="1" applyFill="1" applyFont="1">
      <alignment horizontal="center" vertical="center"/>
    </xf>
    <xf borderId="56" fillId="35" fontId="5" numFmtId="0" xfId="0" applyAlignment="1" applyBorder="1" applyFill="1" applyFont="1">
      <alignment horizontal="center" vertical="center"/>
    </xf>
    <xf borderId="56" fillId="36" fontId="5" numFmtId="0" xfId="0" applyAlignment="1" applyBorder="1" applyFill="1" applyFont="1">
      <alignment horizontal="center" vertical="center"/>
    </xf>
    <xf borderId="59" fillId="37" fontId="5" numFmtId="0" xfId="0" applyAlignment="1" applyBorder="1" applyFill="1" applyFont="1">
      <alignment horizontal="center" vertical="center"/>
    </xf>
    <xf borderId="41" fillId="15" fontId="16" numFmtId="0" xfId="0" applyBorder="1" applyFill="1" applyFont="1"/>
    <xf borderId="43" fillId="4" fontId="1" numFmtId="0" xfId="0" applyBorder="1" applyFill="1" applyFont="1"/>
    <xf borderId="60" fillId="4" fontId="5" numFmtId="0" xfId="0" applyAlignment="1" applyBorder="1" applyFill="1" applyFont="1">
      <alignment horizontal="center" vertical="center"/>
    </xf>
    <xf borderId="59" fillId="4" fontId="5" numFmtId="164" xfId="0" applyAlignment="1" applyBorder="1" applyFill="1" applyFont="1" applyNumberFormat="1">
      <alignment horizontal="center" vertical="center"/>
    </xf>
    <xf borderId="49" fillId="0" fontId="12" numFmtId="0" xfId="0" applyAlignment="1" applyBorder="1" applyFont="1">
      <alignment horizontal="center"/>
    </xf>
    <xf borderId="16" fillId="4" fontId="5" numFmtId="0" xfId="0" applyAlignment="1" applyBorder="1" applyFill="1" applyFont="1">
      <alignment horizontal="center" vertical="center"/>
    </xf>
    <xf borderId="16" fillId="0" fontId="5" numFmtId="0" xfId="0" applyAlignment="1" applyBorder="1" applyFont="1">
      <alignment horizontal="center" vertical="center"/>
    </xf>
    <xf borderId="17" fillId="0" fontId="5" numFmtId="165" xfId="0" applyAlignment="1" applyBorder="1" applyFont="1" applyNumberFormat="1">
      <alignment horizontal="center" vertical="center"/>
    </xf>
    <xf borderId="49" fillId="0" fontId="5" numFmtId="0" xfId="0" applyAlignment="1" applyBorder="1" applyFont="1">
      <alignment horizontal="center" shrinkToFit="0" vertical="center" wrapText="1"/>
    </xf>
    <xf borderId="16" fillId="29" fontId="13" numFmtId="0" xfId="0" applyAlignment="1" applyBorder="1" applyFill="1" applyFont="1">
      <alignment horizontal="center" shrinkToFit="0" vertical="center" wrapText="1"/>
    </xf>
    <xf borderId="16" fillId="30" fontId="18" numFmtId="0" xfId="0" applyAlignment="1" applyBorder="1" applyFill="1" applyFont="1">
      <alignment horizontal="center" shrinkToFit="0" vertical="center" wrapText="1"/>
    </xf>
    <xf borderId="16" fillId="31" fontId="13" numFmtId="0" xfId="0" applyAlignment="1" applyBorder="1" applyFill="1" applyFont="1">
      <alignment horizontal="center" shrinkToFit="0" vertical="center" wrapText="1"/>
    </xf>
    <xf borderId="16" fillId="32" fontId="5" numFmtId="0" xfId="0" applyAlignment="1" applyBorder="1" applyFill="1" applyFont="1">
      <alignment horizontal="center" vertical="center"/>
    </xf>
    <xf borderId="1" fillId="3" fontId="19" numFmtId="0" xfId="0" applyBorder="1" applyFill="1" applyFont="1"/>
    <xf borderId="16" fillId="33" fontId="5" numFmtId="0" xfId="0" applyAlignment="1" applyBorder="1" applyFill="1" applyFont="1">
      <alignment horizontal="center" shrinkToFit="0" vertical="center" wrapText="1"/>
    </xf>
    <xf borderId="16" fillId="34" fontId="13" numFmtId="0" xfId="0" applyAlignment="1" applyBorder="1" applyFill="1" applyFont="1">
      <alignment horizontal="center" shrinkToFit="0" vertical="center" wrapText="1"/>
    </xf>
    <xf borderId="16" fillId="25" fontId="5" numFmtId="0" xfId="0" applyAlignment="1" applyBorder="1" applyFill="1" applyFont="1">
      <alignment horizontal="center" vertical="center"/>
    </xf>
    <xf borderId="16" fillId="35" fontId="5" numFmtId="0" xfId="0" applyAlignment="1" applyBorder="1" applyFill="1" applyFont="1">
      <alignment horizontal="center" vertical="center"/>
    </xf>
    <xf borderId="16" fillId="36" fontId="5" numFmtId="0" xfId="0" applyAlignment="1" applyBorder="1" applyFill="1" applyFont="1">
      <alignment horizontal="center" vertical="center"/>
    </xf>
    <xf borderId="17" fillId="37" fontId="5" numFmtId="0" xfId="0" applyAlignment="1" applyBorder="1" applyFill="1" applyFont="1">
      <alignment horizontal="center" vertical="center"/>
    </xf>
    <xf borderId="49" fillId="4" fontId="5" numFmtId="0" xfId="0" applyAlignment="1" applyBorder="1" applyFill="1" applyFont="1">
      <alignment horizontal="center" vertical="center"/>
    </xf>
    <xf borderId="17" fillId="4" fontId="5" numFmtId="164" xfId="0" applyAlignment="1" applyBorder="1" applyFill="1" applyFont="1" applyNumberFormat="1">
      <alignment horizontal="center" vertical="center"/>
    </xf>
    <xf borderId="49" fillId="0" fontId="5" numFmtId="0" xfId="0" applyAlignment="1" applyBorder="1" applyFont="1">
      <alignment horizontal="center" vertical="center"/>
    </xf>
    <xf borderId="16" fillId="29" fontId="5" numFmtId="0" xfId="0" applyAlignment="1" applyBorder="1" applyFill="1" applyFont="1">
      <alignment horizontal="center" vertical="center"/>
    </xf>
    <xf borderId="16" fillId="30" fontId="5" numFmtId="0" xfId="0" applyAlignment="1" applyBorder="1" applyFill="1" applyFont="1">
      <alignment horizontal="center" vertical="center"/>
    </xf>
    <xf borderId="61" fillId="4" fontId="20" numFmtId="0" xfId="0" applyAlignment="1" applyBorder="1" applyFill="1" applyFont="1">
      <alignment horizontal="center" vertical="center"/>
    </xf>
    <xf borderId="16" fillId="31" fontId="5" numFmtId="0" xfId="0" applyAlignment="1" applyBorder="1" applyFill="1" applyFont="1">
      <alignment horizontal="center" vertical="center"/>
    </xf>
    <xf borderId="62" fillId="0" fontId="3" numFmtId="0" xfId="0" applyBorder="1" applyFont="1"/>
    <xf borderId="63" fillId="0" fontId="3" numFmtId="0" xfId="0" applyBorder="1" applyFont="1"/>
    <xf borderId="16" fillId="33" fontId="5" numFmtId="0" xfId="0" applyAlignment="1" applyBorder="1" applyFill="1" applyFont="1">
      <alignment horizontal="center" vertical="center"/>
    </xf>
    <xf borderId="16" fillId="34" fontId="5" numFmtId="0" xfId="0" applyAlignment="1" applyBorder="1" applyFill="1" applyFont="1">
      <alignment horizontal="center" vertical="center"/>
    </xf>
    <xf borderId="61" fillId="4" fontId="13" numFmtId="0" xfId="0" applyAlignment="1" applyBorder="1" applyFill="1" applyFont="1">
      <alignment horizontal="center" shrinkToFit="0" vertical="center" wrapText="1"/>
    </xf>
    <xf borderId="61" fillId="4" fontId="4" numFmtId="0" xfId="0" applyAlignment="1" applyBorder="1" applyFill="1" applyFont="1">
      <alignment horizontal="center" vertical="center"/>
    </xf>
    <xf borderId="64" fillId="0" fontId="3" numFmtId="0" xfId="0" applyBorder="1" applyFont="1"/>
    <xf borderId="65" fillId="0" fontId="3" numFmtId="0" xfId="0" applyBorder="1" applyFont="1"/>
    <xf borderId="66" fillId="0" fontId="3" numFmtId="0" xfId="0" applyBorder="1" applyFont="1"/>
    <xf borderId="67" fillId="0" fontId="3" numFmtId="0" xfId="0" applyBorder="1" applyFont="1"/>
    <xf borderId="68" fillId="0" fontId="3" numFmtId="0" xfId="0" applyBorder="1" applyFont="1"/>
    <xf borderId="69" fillId="4" fontId="4" numFmtId="0" xfId="0" applyAlignment="1" applyBorder="1" applyFill="1" applyFont="1">
      <alignment horizontal="center" vertical="center"/>
    </xf>
    <xf borderId="70" fillId="0" fontId="3" numFmtId="0" xfId="0" applyBorder="1" applyFont="1"/>
    <xf borderId="71" fillId="0" fontId="3" numFmtId="0" xfId="0" applyBorder="1" applyFont="1"/>
    <xf borderId="49" fillId="0" fontId="21" numFmtId="49" xfId="0" applyAlignment="1" applyBorder="1" applyFont="1" applyNumberFormat="1">
      <alignment horizontal="center" vertical="center"/>
    </xf>
    <xf borderId="16" fillId="0" fontId="5" numFmtId="49" xfId="0" applyAlignment="1" applyBorder="1" applyFont="1" applyNumberFormat="1">
      <alignment horizontal="center" vertical="center"/>
    </xf>
    <xf borderId="72" fillId="4" fontId="17" numFmtId="0" xfId="0" applyBorder="1" applyFill="1" applyFont="1"/>
    <xf borderId="73" fillId="0" fontId="18" numFmtId="0" xfId="0" applyAlignment="1" applyBorder="1" applyFont="1">
      <alignment horizontal="center" vertical="center"/>
    </xf>
    <xf borderId="42" fillId="19" fontId="18" numFmtId="0" xfId="0" applyAlignment="1" applyBorder="1" applyFill="1" applyFont="1">
      <alignment horizontal="center" vertical="center"/>
    </xf>
    <xf borderId="42" fillId="20" fontId="18" numFmtId="0" xfId="0" applyAlignment="1" applyBorder="1" applyFill="1" applyFont="1">
      <alignment horizontal="center" vertical="center"/>
    </xf>
    <xf borderId="42" fillId="21" fontId="18" numFmtId="0" xfId="0" applyAlignment="1" applyBorder="1" applyFill="1" applyFont="1">
      <alignment horizontal="center" vertical="center"/>
    </xf>
    <xf borderId="42" fillId="22" fontId="18" numFmtId="0" xfId="0" applyAlignment="1" applyBorder="1" applyFill="1" applyFont="1">
      <alignment horizontal="center" vertical="center"/>
    </xf>
    <xf borderId="42" fillId="23" fontId="18" numFmtId="0" xfId="0" applyAlignment="1" applyBorder="1" applyFill="1" applyFont="1">
      <alignment horizontal="center" vertical="center"/>
    </xf>
    <xf borderId="42" fillId="24" fontId="18" numFmtId="0" xfId="0" applyAlignment="1" applyBorder="1" applyFill="1" applyFont="1">
      <alignment horizontal="center" vertical="center"/>
    </xf>
    <xf borderId="42" fillId="25" fontId="18" numFmtId="0" xfId="0" applyAlignment="1" applyBorder="1" applyFill="1" applyFont="1">
      <alignment horizontal="center" vertical="center"/>
    </xf>
    <xf borderId="42" fillId="26" fontId="18" numFmtId="0" xfId="0" applyAlignment="1" applyBorder="1" applyFill="1" applyFont="1">
      <alignment horizontal="center" vertical="center"/>
    </xf>
    <xf borderId="42" fillId="27" fontId="18" numFmtId="0" xfId="0" applyAlignment="1" applyBorder="1" applyFill="1" applyFont="1">
      <alignment horizontal="center" vertical="center"/>
    </xf>
    <xf borderId="43" fillId="28" fontId="18" numFmtId="0" xfId="0" applyAlignment="1" applyBorder="1" applyFill="1" applyFont="1">
      <alignment horizontal="center" vertical="center"/>
    </xf>
    <xf borderId="19" fillId="4" fontId="17" numFmtId="0" xfId="0" applyBorder="1" applyFill="1" applyFont="1"/>
    <xf borderId="45" fillId="4" fontId="17" numFmtId="0" xfId="0" applyAlignment="1" applyBorder="1" applyFill="1" applyFont="1">
      <alignment horizontal="center" vertical="center"/>
    </xf>
    <xf borderId="1" fillId="2" fontId="2" numFmtId="0" xfId="0" applyBorder="1" applyFill="1" applyFont="1"/>
    <xf borderId="1" fillId="2" fontId="4" numFmtId="0" xfId="0" applyBorder="1" applyFill="1" applyFont="1"/>
    <xf borderId="74" fillId="4" fontId="4" numFmtId="0" xfId="0" applyAlignment="1" applyBorder="1" applyFill="1" applyFont="1">
      <alignment horizontal="center" shrinkToFit="0" vertical="center" wrapText="1"/>
    </xf>
    <xf borderId="32" fillId="4" fontId="1" numFmtId="0" xfId="0" applyAlignment="1" applyBorder="1" applyFill="1" applyFont="1">
      <alignment horizontal="center" vertical="center"/>
    </xf>
    <xf borderId="11" fillId="4" fontId="1" numFmtId="0" xfId="0" applyAlignment="1" applyBorder="1" applyFill="1" applyFont="1">
      <alignment horizontal="center" vertical="center"/>
    </xf>
    <xf borderId="69" fillId="0" fontId="5" numFmtId="0" xfId="0" applyAlignment="1" applyBorder="1" applyFont="1">
      <alignment horizontal="center" vertical="center"/>
    </xf>
    <xf borderId="69" fillId="4" fontId="5" numFmtId="0" xfId="0" applyAlignment="1" applyBorder="1" applyFill="1" applyFont="1">
      <alignment horizontal="center" vertical="center"/>
    </xf>
    <xf borderId="49" fillId="4" fontId="1" numFmtId="0" xfId="0" applyAlignment="1" applyBorder="1" applyFill="1" applyFont="1">
      <alignment horizontal="center" vertical="center"/>
    </xf>
    <xf borderId="17" fillId="4" fontId="1" numFmtId="0" xfId="0" applyAlignment="1" applyBorder="1" applyFill="1" applyFont="1">
      <alignment horizontal="center" vertical="center"/>
    </xf>
    <xf borderId="1" fillId="2" fontId="1" numFmtId="164" xfId="0" applyAlignment="1" applyBorder="1" applyFill="1" applyFont="1" applyNumberFormat="1">
      <alignment horizontal="center"/>
    </xf>
    <xf borderId="41" fillId="4" fontId="1" numFmtId="0" xfId="0" applyAlignment="1" applyBorder="1" applyFill="1" applyFont="1">
      <alignment horizontal="center" vertical="center"/>
    </xf>
    <xf borderId="75" fillId="4" fontId="1" numFmtId="0" xfId="0" applyAlignment="1" applyBorder="1" applyFill="1" applyFont="1">
      <alignment horizontal="center" vertical="center"/>
    </xf>
    <xf borderId="76" fillId="4" fontId="17" numFmtId="0" xfId="0" applyBorder="1" applyFill="1" applyFont="1"/>
    <xf borderId="45" fillId="4" fontId="17" numFmtId="0" xfId="0" applyAlignment="1" applyBorder="1" applyFill="1" applyFont="1">
      <alignment horizontal="center"/>
    </xf>
    <xf borderId="77" fillId="4" fontId="17" numFmtId="0" xfId="0" applyAlignment="1" applyBorder="1" applyFill="1" applyFont="1">
      <alignment horizontal="center"/>
    </xf>
    <xf borderId="1" fillId="2" fontId="17" numFmtId="164" xfId="0" applyAlignment="1" applyBorder="1" applyFill="1" applyFont="1" applyNumberFormat="1">
      <alignment horizontal="center"/>
    </xf>
    <xf borderId="49" fillId="0" fontId="12" numFmtId="0" xfId="0" applyBorder="1" applyFont="1"/>
    <xf borderId="49" fillId="0" fontId="22" numFmtId="49" xfId="0" applyAlignment="1" applyBorder="1" applyFont="1" applyNumberFormat="1">
      <alignment horizontal="center" shrinkToFit="0" vertical="center" wrapText="1"/>
    </xf>
    <xf borderId="42" fillId="4" fontId="13" numFmtId="0" xfId="0" applyAlignment="1" applyBorder="1" applyFill="1" applyFont="1">
      <alignment horizontal="center" shrinkToFit="0" vertical="center" wrapText="1"/>
    </xf>
    <xf borderId="42" fillId="6" fontId="14" numFmtId="0" xfId="0" applyAlignment="1" applyBorder="1" applyFill="1" applyFont="1">
      <alignment horizontal="center" shrinkToFit="0" vertical="center" wrapText="1"/>
    </xf>
    <xf borderId="42" fillId="7" fontId="13" numFmtId="0" xfId="0" applyAlignment="1" applyBorder="1" applyFill="1" applyFont="1">
      <alignment horizontal="center" shrinkToFit="0" vertical="center" wrapText="1"/>
    </xf>
    <xf borderId="42" fillId="8" fontId="13" numFmtId="0" xfId="0" applyAlignment="1" applyBorder="1" applyFill="1" applyFont="1">
      <alignment horizontal="center" shrinkToFit="0" vertical="center" wrapText="1"/>
    </xf>
    <xf borderId="42" fillId="9" fontId="4" numFmtId="0" xfId="0" applyAlignment="1" applyBorder="1" applyFill="1" applyFont="1">
      <alignment horizontal="center" shrinkToFit="0" vertical="center" wrapText="1"/>
    </xf>
    <xf borderId="42" fillId="10" fontId="14" numFmtId="0" xfId="0" applyAlignment="1" applyBorder="1" applyFill="1" applyFont="1">
      <alignment horizontal="center" shrinkToFit="0" vertical="center" wrapText="1"/>
    </xf>
    <xf borderId="42" fillId="11" fontId="14" numFmtId="0" xfId="0" applyAlignment="1" applyBorder="1" applyFill="1" applyFont="1">
      <alignment horizontal="center" shrinkToFit="0" vertical="center" wrapText="1"/>
    </xf>
    <xf borderId="42" fillId="12" fontId="15" numFmtId="0" xfId="0" applyAlignment="1" applyBorder="1" applyFill="1" applyFont="1">
      <alignment horizontal="center" shrinkToFit="0" vertical="center" wrapText="1"/>
    </xf>
    <xf borderId="42" fillId="3" fontId="14" numFmtId="0" xfId="0" applyAlignment="1" applyBorder="1" applyFill="1" applyFont="1">
      <alignment horizontal="center" shrinkToFit="0" vertical="center" wrapText="1"/>
    </xf>
    <xf borderId="42" fillId="13" fontId="4" numFmtId="0" xfId="0" applyAlignment="1" applyBorder="1" applyFill="1" applyFont="1">
      <alignment horizontal="center" shrinkToFit="0" vertical="center" wrapText="1"/>
    </xf>
    <xf borderId="42" fillId="14" fontId="13" numFmtId="0" xfId="0" applyAlignment="1" applyBorder="1" applyFill="1" applyFont="1">
      <alignment horizontal="center" shrinkToFit="0" vertical="center" wrapText="1"/>
    </xf>
    <xf borderId="43" fillId="4" fontId="4" numFmtId="0" xfId="0" applyAlignment="1" applyBorder="1" applyFill="1" applyFont="1">
      <alignment horizontal="center" vertical="center"/>
    </xf>
    <xf borderId="78" fillId="4" fontId="4" numFmtId="0" xfId="0" applyAlignment="1" applyBorder="1" applyFill="1" applyFont="1">
      <alignment horizontal="center" vertical="center"/>
    </xf>
    <xf borderId="79" fillId="0" fontId="3" numFmtId="0" xfId="0" applyBorder="1" applyFont="1"/>
    <xf borderId="80" fillId="0" fontId="3" numFmtId="0" xfId="0" applyBorder="1" applyFont="1"/>
    <xf borderId="81" fillId="4" fontId="13" numFmtId="0" xfId="0" applyAlignment="1" applyBorder="1" applyFill="1" applyFont="1">
      <alignment horizontal="center" shrinkToFit="0" vertical="center" wrapText="1"/>
    </xf>
    <xf borderId="52" fillId="0" fontId="3" numFmtId="0" xfId="0" applyBorder="1" applyFont="1"/>
    <xf borderId="49" fillId="4" fontId="5" numFmtId="0" xfId="0" applyBorder="1" applyFill="1" applyFont="1"/>
    <xf borderId="16" fillId="4" fontId="5" numFmtId="4" xfId="0" applyAlignment="1" applyBorder="1" applyFill="1" applyFont="1" applyNumberFormat="1">
      <alignment horizontal="center" shrinkToFit="0" vertical="center" wrapText="1"/>
    </xf>
    <xf borderId="16" fillId="4" fontId="23" numFmtId="0" xfId="0" applyAlignment="1" applyBorder="1" applyFill="1" applyFont="1">
      <alignment horizontal="center" vertical="center"/>
    </xf>
    <xf borderId="17" fillId="16" fontId="4" numFmtId="165" xfId="0" applyAlignment="1" applyBorder="1" applyFill="1" applyFont="1" applyNumberFormat="1">
      <alignment horizontal="center" vertical="center"/>
    </xf>
    <xf borderId="16" fillId="0" fontId="5" numFmtId="0" xfId="0" applyAlignment="1" applyBorder="1" applyFont="1">
      <alignment horizontal="center" shrinkToFit="0" vertical="center" wrapText="1"/>
    </xf>
    <xf borderId="16" fillId="37" fontId="5" numFmtId="0" xfId="0" applyAlignment="1" applyBorder="1" applyFill="1" applyFont="1">
      <alignment horizontal="center" vertical="center"/>
    </xf>
    <xf borderId="49" fillId="0" fontId="16" numFmtId="0" xfId="0" applyAlignment="1" applyBorder="1" applyFont="1">
      <alignment horizontal="center"/>
    </xf>
    <xf borderId="17" fillId="16" fontId="5" numFmtId="165" xfId="0" applyAlignment="1" applyBorder="1" applyFill="1" applyFont="1" applyNumberFormat="1">
      <alignment horizontal="center" vertical="center"/>
    </xf>
    <xf borderId="82" fillId="4" fontId="4" numFmtId="0" xfId="0" applyAlignment="1" applyBorder="1" applyFill="1" applyFont="1">
      <alignment horizontal="center" vertical="center"/>
    </xf>
    <xf borderId="83" fillId="0" fontId="3" numFmtId="0" xfId="0" applyBorder="1" applyFont="1"/>
    <xf borderId="84" fillId="0" fontId="3" numFmtId="0" xfId="0" applyBorder="1" applyFont="1"/>
    <xf borderId="82" fillId="4" fontId="13" numFmtId="0" xfId="0" applyAlignment="1" applyBorder="1" applyFill="1" applyFont="1">
      <alignment horizontal="center" shrinkToFit="0" vertical="center" wrapText="1"/>
    </xf>
    <xf borderId="49" fillId="0" fontId="24" numFmtId="0" xfId="0" applyAlignment="1" applyBorder="1" applyFont="1">
      <alignment horizontal="center" vertical="center"/>
    </xf>
    <xf borderId="16" fillId="4" fontId="25" numFmtId="0" xfId="0" applyAlignment="1" applyBorder="1" applyFill="1" applyFont="1">
      <alignment horizontal="center" vertical="center"/>
    </xf>
    <xf borderId="16" fillId="0" fontId="25" numFmtId="49" xfId="0" applyAlignment="1" applyBorder="1" applyFont="1" applyNumberFormat="1">
      <alignment horizontal="center" vertical="center"/>
    </xf>
    <xf borderId="16" fillId="0" fontId="25" numFmtId="0" xfId="0" applyAlignment="1" applyBorder="1" applyFont="1">
      <alignment horizontal="center" vertical="center"/>
    </xf>
    <xf borderId="17" fillId="0" fontId="25" numFmtId="165" xfId="0" applyAlignment="1" applyBorder="1" applyFont="1" applyNumberFormat="1">
      <alignment horizontal="center" vertical="center"/>
    </xf>
    <xf borderId="1" fillId="2" fontId="25" numFmtId="164" xfId="0" applyBorder="1" applyFill="1" applyFont="1" applyNumberFormat="1"/>
    <xf borderId="49" fillId="0" fontId="25" numFmtId="0" xfId="0" applyAlignment="1" applyBorder="1" applyFont="1">
      <alignment horizontal="center" shrinkToFit="0" vertical="center" wrapText="1"/>
    </xf>
    <xf borderId="16" fillId="29" fontId="26" numFmtId="0" xfId="0" applyAlignment="1" applyBorder="1" applyFill="1" applyFont="1">
      <alignment horizontal="center" shrinkToFit="0" vertical="center" wrapText="1"/>
    </xf>
    <xf borderId="16" fillId="30" fontId="26" numFmtId="0" xfId="0" applyAlignment="1" applyBorder="1" applyFill="1" applyFont="1">
      <alignment horizontal="center" shrinkToFit="0" vertical="center" wrapText="1"/>
    </xf>
    <xf borderId="16" fillId="31" fontId="26" numFmtId="0" xfId="0" applyAlignment="1" applyBorder="1" applyFill="1" applyFont="1">
      <alignment horizontal="center" shrinkToFit="0" vertical="center" wrapText="1"/>
    </xf>
    <xf borderId="16" fillId="32" fontId="25" numFmtId="0" xfId="0" applyAlignment="1" applyBorder="1" applyFill="1" applyFont="1">
      <alignment horizontal="center" vertical="center"/>
    </xf>
    <xf borderId="16" fillId="33" fontId="25" numFmtId="0" xfId="0" applyAlignment="1" applyBorder="1" applyFill="1" applyFont="1">
      <alignment horizontal="center" shrinkToFit="0" vertical="center" wrapText="1"/>
    </xf>
    <xf borderId="16" fillId="34" fontId="26" numFmtId="0" xfId="0" applyAlignment="1" applyBorder="1" applyFill="1" applyFont="1">
      <alignment horizontal="center" shrinkToFit="0" vertical="center" wrapText="1"/>
    </xf>
    <xf borderId="16" fillId="25" fontId="25" numFmtId="0" xfId="0" applyAlignment="1" applyBorder="1" applyFill="1" applyFont="1">
      <alignment horizontal="center" vertical="center"/>
    </xf>
    <xf borderId="16" fillId="35" fontId="25" numFmtId="0" xfId="0" applyAlignment="1" applyBorder="1" applyFill="1" applyFont="1">
      <alignment horizontal="center" vertical="center"/>
    </xf>
    <xf borderId="16" fillId="36" fontId="25" numFmtId="0" xfId="0" applyAlignment="1" applyBorder="1" applyFill="1" applyFont="1">
      <alignment horizontal="center" vertical="center"/>
    </xf>
    <xf borderId="17" fillId="37" fontId="25" numFmtId="0" xfId="0" applyAlignment="1" applyBorder="1" applyFill="1" applyFont="1">
      <alignment horizontal="center" vertical="center"/>
    </xf>
    <xf borderId="1" fillId="2" fontId="25" numFmtId="0" xfId="0" applyBorder="1" applyFill="1" applyFont="1"/>
    <xf borderId="60" fillId="4" fontId="25" numFmtId="0" xfId="0" applyAlignment="1" applyBorder="1" applyFill="1" applyFont="1">
      <alignment horizontal="center" vertical="center"/>
    </xf>
    <xf borderId="56" fillId="4" fontId="25" numFmtId="0" xfId="0" applyAlignment="1" applyBorder="1" applyFill="1" applyFont="1">
      <alignment horizontal="center" vertical="center"/>
    </xf>
    <xf borderId="59" fillId="4" fontId="25" numFmtId="164" xfId="0" applyAlignment="1" applyBorder="1" applyFill="1" applyFont="1" applyNumberFormat="1">
      <alignment horizontal="center" vertical="center"/>
    </xf>
    <xf borderId="49" fillId="0" fontId="25" numFmtId="0" xfId="0" applyAlignment="1" applyBorder="1" applyFont="1">
      <alignment horizontal="center" vertical="center"/>
    </xf>
    <xf borderId="16" fillId="29" fontId="25" numFmtId="0" xfId="0" applyAlignment="1" applyBorder="1" applyFill="1" applyFont="1">
      <alignment horizontal="center" vertical="center"/>
    </xf>
    <xf borderId="16" fillId="30" fontId="25" numFmtId="0" xfId="0" applyAlignment="1" applyBorder="1" applyFill="1" applyFont="1">
      <alignment horizontal="center" vertical="center"/>
    </xf>
    <xf borderId="16" fillId="31" fontId="25" numFmtId="0" xfId="0" applyAlignment="1" applyBorder="1" applyFill="1" applyFont="1">
      <alignment horizontal="center" vertical="center"/>
    </xf>
    <xf borderId="16" fillId="33" fontId="25" numFmtId="0" xfId="0" applyAlignment="1" applyBorder="1" applyFill="1" applyFont="1">
      <alignment horizontal="center" vertical="center"/>
    </xf>
    <xf borderId="16" fillId="34" fontId="25" numFmtId="0" xfId="0" applyAlignment="1" applyBorder="1" applyFill="1" applyFont="1">
      <alignment horizontal="center" vertical="center"/>
    </xf>
    <xf borderId="16" fillId="0" fontId="16" numFmtId="0" xfId="0" applyAlignment="1" applyBorder="1" applyFont="1">
      <alignment horizontal="center" vertical="center"/>
    </xf>
    <xf borderId="16" fillId="0" fontId="5" numFmtId="49" xfId="0" applyAlignment="1" applyBorder="1" applyFont="1" applyNumberFormat="1">
      <alignment horizontal="center" shrinkToFit="0" vertical="center" wrapText="1"/>
    </xf>
    <xf borderId="17" fillId="16" fontId="5" numFmtId="165" xfId="0" applyAlignment="1" applyBorder="1" applyFill="1" applyFont="1" applyNumberFormat="1">
      <alignment horizontal="center" shrinkToFit="0" vertical="center" wrapText="1"/>
    </xf>
    <xf borderId="69" fillId="0" fontId="4" numFmtId="49" xfId="0" applyAlignment="1" applyBorder="1" applyFont="1" applyNumberFormat="1">
      <alignment horizontal="center" vertical="center"/>
    </xf>
    <xf borderId="49" fillId="4" fontId="12" numFmtId="0" xfId="0" applyAlignment="1" applyBorder="1" applyFill="1" applyFont="1">
      <alignment horizontal="center"/>
    </xf>
    <xf borderId="17" fillId="4" fontId="5" numFmtId="165" xfId="0" applyAlignment="1" applyBorder="1" applyFill="1" applyFont="1" applyNumberFormat="1">
      <alignment horizontal="center" vertical="center"/>
    </xf>
    <xf borderId="49" fillId="4" fontId="21" numFmtId="49" xfId="0" applyAlignment="1" applyBorder="1" applyFill="1" applyFont="1" applyNumberFormat="1">
      <alignment horizontal="center" vertical="center"/>
    </xf>
    <xf borderId="16" fillId="4" fontId="5" numFmtId="49" xfId="0" applyAlignment="1" applyBorder="1" applyFill="1" applyFont="1" applyNumberFormat="1">
      <alignment horizontal="center" shrinkToFit="0" vertical="center" wrapText="1"/>
    </xf>
    <xf borderId="16" fillId="4" fontId="5" numFmtId="49" xfId="0" applyAlignment="1" applyBorder="1" applyFill="1" applyFont="1" applyNumberFormat="1">
      <alignment horizontal="center" vertical="center"/>
    </xf>
    <xf borderId="49" fillId="0" fontId="1" numFmtId="0" xfId="0" applyBorder="1" applyFont="1"/>
    <xf borderId="69" fillId="4" fontId="4" numFmtId="0" xfId="0" applyAlignment="1" applyBorder="1" applyFill="1" applyFont="1">
      <alignment horizontal="center"/>
    </xf>
    <xf borderId="49" fillId="4" fontId="25" numFmtId="0" xfId="0" applyAlignment="1" applyBorder="1" applyFill="1" applyFont="1">
      <alignment horizontal="center" vertical="center"/>
    </xf>
    <xf borderId="16" fillId="0" fontId="25" numFmtId="49" xfId="0" applyAlignment="1" applyBorder="1" applyFont="1" applyNumberFormat="1">
      <alignment horizontal="center" shrinkToFit="0" vertical="center" wrapText="1"/>
    </xf>
    <xf borderId="49" fillId="4" fontId="25" numFmtId="0" xfId="0" applyAlignment="1" applyBorder="1" applyFill="1" applyFont="1">
      <alignment horizontal="center"/>
    </xf>
    <xf borderId="16" fillId="4" fontId="25" numFmtId="3" xfId="0" applyAlignment="1" applyBorder="1" applyFill="1" applyFont="1" applyNumberFormat="1">
      <alignment horizontal="center" shrinkToFit="0" vertical="center" wrapText="1"/>
    </xf>
    <xf borderId="49" fillId="4" fontId="27" numFmtId="49" xfId="0" applyAlignment="1" applyBorder="1" applyFill="1" applyFont="1" applyNumberFormat="1">
      <alignment horizontal="center" vertical="center"/>
    </xf>
    <xf borderId="17" fillId="0" fontId="5" numFmtId="166" xfId="0" applyAlignment="1" applyBorder="1" applyFont="1" applyNumberFormat="1">
      <alignment horizontal="center" vertical="center"/>
    </xf>
    <xf borderId="85" fillId="4" fontId="13" numFmtId="0" xfId="0" applyAlignment="1" applyBorder="1" applyFill="1" applyFont="1">
      <alignment horizontal="center" shrinkToFit="0" vertical="center" wrapText="1"/>
    </xf>
    <xf borderId="86" fillId="0" fontId="3" numFmtId="0" xfId="0" applyBorder="1" applyFont="1"/>
    <xf borderId="85" fillId="4" fontId="4" numFmtId="0" xfId="0" applyAlignment="1" applyBorder="1" applyFill="1" applyFont="1">
      <alignment horizontal="center" vertical="center"/>
    </xf>
    <xf borderId="16" fillId="4" fontId="4" numFmtId="4" xfId="0" applyAlignment="1" applyBorder="1" applyFill="1" applyFont="1" applyNumberFormat="1">
      <alignment horizontal="center" shrinkToFit="0" vertical="center" wrapText="1"/>
    </xf>
    <xf borderId="16" fillId="4" fontId="4" numFmtId="0" xfId="0" applyAlignment="1" applyBorder="1" applyFill="1" applyFont="1">
      <alignment horizontal="center" vertical="center"/>
    </xf>
    <xf borderId="17" fillId="4" fontId="4" numFmtId="166" xfId="0" applyAlignment="1" applyBorder="1" applyFill="1" applyFont="1" applyNumberFormat="1">
      <alignment horizontal="center" vertical="center"/>
    </xf>
    <xf borderId="49" fillId="0" fontId="28" numFmtId="0" xfId="0" applyAlignment="1" applyBorder="1" applyFont="1">
      <alignment horizontal="center"/>
    </xf>
    <xf borderId="16" fillId="4" fontId="25" numFmtId="4" xfId="0" applyAlignment="1" applyBorder="1" applyFill="1" applyFont="1" applyNumberFormat="1">
      <alignment horizontal="center" shrinkToFit="0" vertical="center" wrapText="1"/>
    </xf>
    <xf borderId="16" fillId="0" fontId="28" numFmtId="0" xfId="0" applyAlignment="1" applyBorder="1" applyFont="1">
      <alignment horizontal="center" vertical="center"/>
    </xf>
    <xf borderId="16" fillId="37" fontId="25" numFmtId="0" xfId="0" applyAlignment="1" applyBorder="1" applyFill="1" applyFont="1">
      <alignment horizontal="center" vertical="center"/>
    </xf>
    <xf borderId="17" fillId="4" fontId="25" numFmtId="165" xfId="0" applyAlignment="1" applyBorder="1" applyFill="1" applyFont="1" applyNumberFormat="1">
      <alignment horizontal="center" shrinkToFit="0" vertical="center" wrapText="1"/>
    </xf>
    <xf borderId="69" fillId="0" fontId="29" numFmtId="0" xfId="0" applyAlignment="1" applyBorder="1" applyFont="1">
      <alignment horizontal="center"/>
    </xf>
    <xf borderId="21" fillId="0" fontId="5" numFmtId="0" xfId="0" applyAlignment="1" applyBorder="1" applyFont="1">
      <alignment horizontal="center" vertical="center"/>
    </xf>
    <xf borderId="54" fillId="0" fontId="3" numFmtId="0" xfId="0" applyBorder="1" applyFont="1"/>
    <xf borderId="16" fillId="16" fontId="4" numFmtId="0" xfId="0" applyAlignment="1" applyBorder="1" applyFill="1" applyFont="1">
      <alignment horizontal="center" vertical="center"/>
    </xf>
    <xf borderId="17" fillId="16" fontId="4" numFmtId="166" xfId="0" applyAlignment="1" applyBorder="1" applyFill="1" applyFont="1" applyNumberFormat="1">
      <alignment horizontal="center" vertical="center"/>
    </xf>
    <xf borderId="49" fillId="4" fontId="5" numFmtId="0" xfId="0" applyAlignment="1" applyBorder="1" applyFill="1" applyFont="1">
      <alignment horizontal="center"/>
    </xf>
    <xf borderId="17" fillId="0" fontId="5" numFmtId="165" xfId="0" applyAlignment="1" applyBorder="1" applyFont="1" applyNumberFormat="1">
      <alignment horizontal="center"/>
    </xf>
    <xf borderId="16" fillId="0" fontId="12" numFmtId="0" xfId="0" applyAlignment="1" applyBorder="1" applyFont="1">
      <alignment horizontal="center" vertical="center"/>
    </xf>
    <xf borderId="49" fillId="4" fontId="25" numFmtId="0" xfId="0" applyBorder="1" applyFill="1" applyFont="1"/>
    <xf borderId="16" fillId="4" fontId="30" numFmtId="4" xfId="0" applyAlignment="1" applyBorder="1" applyFill="1" applyFont="1" applyNumberFormat="1">
      <alignment horizontal="center" shrinkToFit="0" vertical="center" wrapText="1"/>
    </xf>
    <xf borderId="16" fillId="16" fontId="30" numFmtId="0" xfId="0" applyAlignment="1" applyBorder="1" applyFill="1" applyFont="1">
      <alignment horizontal="center" vertical="center"/>
    </xf>
    <xf borderId="17" fillId="16" fontId="30" numFmtId="166" xfId="0" applyAlignment="1" applyBorder="1" applyFill="1" applyFont="1" applyNumberFormat="1">
      <alignment horizontal="center" vertical="center"/>
    </xf>
    <xf borderId="16" fillId="4" fontId="5" numFmtId="0" xfId="0" applyAlignment="1" applyBorder="1" applyFill="1" applyFont="1">
      <alignment horizontal="center" shrinkToFit="0" vertical="center" wrapText="1"/>
    </xf>
    <xf borderId="17" fillId="4" fontId="5" numFmtId="165" xfId="0" applyAlignment="1" applyBorder="1" applyFill="1" applyFont="1" applyNumberFormat="1">
      <alignment horizontal="center"/>
    </xf>
    <xf borderId="16" fillId="0" fontId="31" numFmtId="0" xfId="0" applyAlignment="1" applyBorder="1" applyFont="1">
      <alignment horizontal="center" vertical="center"/>
    </xf>
    <xf borderId="16" fillId="0" fontId="1" numFmtId="0" xfId="0" applyAlignment="1" applyBorder="1" applyFont="1">
      <alignment horizontal="center"/>
    </xf>
    <xf borderId="41" fillId="4" fontId="5" numFmtId="0" xfId="0" applyBorder="1" applyFill="1" applyFont="1"/>
    <xf borderId="42" fillId="4" fontId="5" numFmtId="0" xfId="0" applyAlignment="1" applyBorder="1" applyFill="1" applyFont="1">
      <alignment horizontal="center" vertical="center"/>
    </xf>
    <xf borderId="43" fillId="4" fontId="5" numFmtId="165" xfId="0" applyAlignment="1" applyBorder="1" applyFill="1" applyFont="1" applyNumberFormat="1">
      <alignment horizontal="center" vertical="center"/>
    </xf>
    <xf borderId="41" fillId="0" fontId="5" numFmtId="0" xfId="0" applyAlignment="1" applyBorder="1" applyFont="1">
      <alignment horizontal="center" vertical="center"/>
    </xf>
    <xf borderId="42" fillId="29" fontId="5" numFmtId="0" xfId="0" applyAlignment="1" applyBorder="1" applyFill="1" applyFont="1">
      <alignment horizontal="center" vertical="center"/>
    </xf>
    <xf borderId="42" fillId="30" fontId="5" numFmtId="0" xfId="0" applyAlignment="1" applyBorder="1" applyFill="1" applyFont="1">
      <alignment horizontal="center" vertical="center"/>
    </xf>
    <xf borderId="42" fillId="31" fontId="5" numFmtId="0" xfId="0" applyAlignment="1" applyBorder="1" applyFill="1" applyFont="1">
      <alignment horizontal="center" vertical="center"/>
    </xf>
    <xf borderId="42" fillId="32" fontId="5" numFmtId="0" xfId="0" applyAlignment="1" applyBorder="1" applyFill="1" applyFont="1">
      <alignment horizontal="center" vertical="center"/>
    </xf>
    <xf borderId="42" fillId="33" fontId="5" numFmtId="0" xfId="0" applyAlignment="1" applyBorder="1" applyFill="1" applyFont="1">
      <alignment horizontal="center" vertical="center"/>
    </xf>
    <xf borderId="42" fillId="34" fontId="5" numFmtId="0" xfId="0" applyAlignment="1" applyBorder="1" applyFill="1" applyFont="1">
      <alignment horizontal="center" vertical="center"/>
    </xf>
    <xf borderId="42" fillId="25" fontId="5" numFmtId="0" xfId="0" applyAlignment="1" applyBorder="1" applyFill="1" applyFont="1">
      <alignment horizontal="center" vertical="center"/>
    </xf>
    <xf borderId="42" fillId="35" fontId="5" numFmtId="0" xfId="0" applyAlignment="1" applyBorder="1" applyFill="1" applyFont="1">
      <alignment horizontal="center" vertical="center"/>
    </xf>
    <xf borderId="42" fillId="36" fontId="5" numFmtId="0" xfId="0" applyAlignment="1" applyBorder="1" applyFill="1" applyFont="1">
      <alignment horizontal="center" vertical="center"/>
    </xf>
    <xf borderId="43" fillId="37" fontId="5" numFmtId="0" xfId="0" applyAlignment="1" applyBorder="1" applyFill="1" applyFont="1">
      <alignment horizontal="center" vertical="center"/>
    </xf>
    <xf borderId="41" fillId="4" fontId="5" numFmtId="0" xfId="0" applyAlignment="1" applyBorder="1" applyFill="1" applyFont="1">
      <alignment horizontal="center" vertical="center"/>
    </xf>
    <xf borderId="43" fillId="4" fontId="5" numFmtId="164" xfId="0" applyAlignment="1" applyBorder="1" applyFill="1" applyFont="1" applyNumberFormat="1">
      <alignment horizontal="center" vertical="center"/>
    </xf>
    <xf borderId="1" fillId="2" fontId="32" numFmtId="0" xfId="0" applyAlignment="1" applyBorder="1" applyFill="1" applyFont="1">
      <alignment horizontal="left" shrinkToFit="0" vertical="center" wrapText="1"/>
    </xf>
    <xf borderId="1" fillId="2" fontId="5" numFmtId="165" xfId="0" applyAlignment="1" applyBorder="1" applyFill="1" applyFont="1" applyNumberFormat="1">
      <alignment horizontal="right" shrinkToFit="0" vertical="center" wrapText="1"/>
    </xf>
    <xf borderId="1" fillId="2" fontId="5" numFmtId="164" xfId="0" applyAlignment="1" applyBorder="1" applyFill="1" applyFont="1" applyNumberFormat="1">
      <alignment horizontal="center" vertical="center"/>
    </xf>
    <xf borderId="16" fillId="4" fontId="5" numFmtId="3" xfId="0" applyAlignment="1" applyBorder="1" applyFill="1" applyFont="1" applyNumberFormat="1">
      <alignment horizontal="center" shrinkToFit="0" vertical="center" wrapText="1"/>
    </xf>
    <xf borderId="17" fillId="4" fontId="5" numFmtId="166" xfId="0" applyAlignment="1" applyBorder="1" applyFill="1" applyFont="1" applyNumberFormat="1">
      <alignment horizontal="center" shrinkToFit="0" vertical="center" wrapText="1"/>
    </xf>
    <xf borderId="17" fillId="4" fontId="5" numFmtId="166" xfId="0" applyAlignment="1" applyBorder="1" applyFill="1" applyFont="1" applyNumberFormat="1">
      <alignment horizontal="center"/>
    </xf>
    <xf borderId="1" fillId="2" fontId="25" numFmtId="164" xfId="0" applyAlignment="1" applyBorder="1" applyFill="1" applyFont="1" applyNumberFormat="1">
      <alignment horizontal="center" shrinkToFit="0" vertical="center" wrapText="1"/>
    </xf>
    <xf borderId="16" fillId="4" fontId="30" numFmtId="0" xfId="0" applyAlignment="1" applyBorder="1" applyFill="1" applyFont="1">
      <alignment horizontal="center" vertical="center"/>
    </xf>
    <xf borderId="16" fillId="16" fontId="30" numFmtId="0" xfId="0" applyAlignment="1" applyBorder="1" applyFill="1" applyFont="1">
      <alignment horizontal="center" shrinkToFit="0" vertical="center" wrapText="1"/>
    </xf>
    <xf borderId="16" fillId="16" fontId="4" numFmtId="0" xfId="0" applyAlignment="1" applyBorder="1" applyFill="1" applyFont="1">
      <alignment vertical="center"/>
    </xf>
    <xf borderId="16" fillId="16" fontId="5" numFmtId="0" xfId="0" applyAlignment="1" applyBorder="1" applyFill="1" applyFont="1">
      <alignment horizontal="center" vertical="center"/>
    </xf>
    <xf borderId="87" fillId="4" fontId="5" numFmtId="0" xfId="0" applyAlignment="1" applyBorder="1" applyFill="1" applyFont="1">
      <alignment horizontal="center" vertical="center"/>
    </xf>
    <xf borderId="56" fillId="4" fontId="4" numFmtId="0" xfId="0" applyAlignment="1" applyBorder="1" applyFill="1" applyFont="1">
      <alignment vertical="center"/>
    </xf>
    <xf borderId="56" fillId="4" fontId="4" numFmtId="0" xfId="0" applyAlignment="1" applyBorder="1" applyFill="1" applyFont="1">
      <alignment horizontal="center" vertical="center"/>
    </xf>
    <xf borderId="59" fillId="4" fontId="4" numFmtId="164" xfId="0" applyAlignment="1" applyBorder="1" applyFill="1" applyFont="1" applyNumberFormat="1">
      <alignment horizontal="center" vertical="center"/>
    </xf>
    <xf borderId="41" fillId="4" fontId="5" numFmtId="0" xfId="0" applyAlignment="1" applyBorder="1" applyFill="1" applyFont="1">
      <alignment horizontal="center"/>
    </xf>
    <xf borderId="42" fillId="4" fontId="5" numFmtId="49" xfId="0" applyAlignment="1" applyBorder="1" applyFill="1" applyFont="1" applyNumberFormat="1">
      <alignment horizontal="center" shrinkToFit="0" vertical="center" wrapText="1"/>
    </xf>
    <xf borderId="16" fillId="4" fontId="33" numFmtId="4" xfId="0" applyAlignment="1" applyBorder="1" applyFill="1" applyFont="1" applyNumberFormat="1">
      <alignment horizontal="center" shrinkToFit="0" vertical="center" wrapText="1"/>
    </xf>
    <xf borderId="42" fillId="4" fontId="5" numFmtId="0" xfId="0" applyAlignment="1" applyBorder="1" applyFill="1" applyFont="1">
      <alignment horizontal="center" shrinkToFit="0" vertical="center" wrapText="1"/>
    </xf>
    <xf borderId="16" fillId="4" fontId="18" numFmtId="0" xfId="0" applyAlignment="1" applyBorder="1" applyFill="1" applyFont="1">
      <alignment horizontal="center" shrinkToFit="0" vertical="center" wrapText="1"/>
    </xf>
    <xf borderId="17" fillId="4" fontId="5" numFmtId="165" xfId="0" applyAlignment="1" applyBorder="1" applyFill="1" applyFont="1" applyNumberFormat="1">
      <alignment horizontal="center" shrinkToFit="0" vertical="center" wrapText="1"/>
    </xf>
    <xf borderId="88" fillId="0" fontId="5" numFmtId="0" xfId="0" applyAlignment="1" applyBorder="1" applyFont="1">
      <alignment horizontal="center" vertical="center"/>
    </xf>
    <xf borderId="89" fillId="29" fontId="5" numFmtId="0" xfId="0" applyAlignment="1" applyBorder="1" applyFill="1" applyFont="1">
      <alignment horizontal="center" vertical="center"/>
    </xf>
    <xf borderId="89" fillId="30" fontId="5" numFmtId="0" xfId="0" applyAlignment="1" applyBorder="1" applyFill="1" applyFont="1">
      <alignment horizontal="center" vertical="center"/>
    </xf>
    <xf borderId="89" fillId="31" fontId="5" numFmtId="0" xfId="0" applyAlignment="1" applyBorder="1" applyFill="1" applyFont="1">
      <alignment horizontal="center" vertical="center"/>
    </xf>
    <xf borderId="89" fillId="32" fontId="5" numFmtId="0" xfId="0" applyAlignment="1" applyBorder="1" applyFill="1" applyFont="1">
      <alignment horizontal="center" vertical="center"/>
    </xf>
    <xf borderId="89" fillId="33" fontId="5" numFmtId="0" xfId="0" applyAlignment="1" applyBorder="1" applyFill="1" applyFont="1">
      <alignment horizontal="center" vertical="center"/>
    </xf>
    <xf borderId="89" fillId="34" fontId="5" numFmtId="0" xfId="0" applyAlignment="1" applyBorder="1" applyFill="1" applyFont="1">
      <alignment horizontal="center" vertical="center"/>
    </xf>
    <xf borderId="89" fillId="25" fontId="5" numFmtId="0" xfId="0" applyAlignment="1" applyBorder="1" applyFill="1" applyFont="1">
      <alignment horizontal="center" vertical="center"/>
    </xf>
    <xf borderId="89" fillId="35" fontId="5" numFmtId="0" xfId="0" applyAlignment="1" applyBorder="1" applyFill="1" applyFont="1">
      <alignment horizontal="center" vertical="center"/>
    </xf>
    <xf borderId="89" fillId="36" fontId="5" numFmtId="0" xfId="0" applyAlignment="1" applyBorder="1" applyFill="1" applyFont="1">
      <alignment horizontal="center" vertical="center"/>
    </xf>
    <xf borderId="90" fillId="37" fontId="5" numFmtId="0" xfId="0" applyAlignment="1" applyBorder="1" applyFill="1" applyFont="1">
      <alignment horizontal="center" vertical="center"/>
    </xf>
    <xf borderId="47" fillId="4" fontId="5" numFmtId="0" xfId="0" applyAlignment="1" applyBorder="1" applyFill="1" applyFont="1">
      <alignment horizontal="center" vertical="center"/>
    </xf>
    <xf borderId="50" fillId="4" fontId="5" numFmtId="0" xfId="0" applyAlignment="1" applyBorder="1" applyFill="1" applyFont="1">
      <alignment horizontal="center" vertical="center"/>
    </xf>
    <xf borderId="91" fillId="4" fontId="5" numFmtId="164" xfId="0" applyAlignment="1" applyBorder="1" applyFill="1" applyFont="1" applyNumberFormat="1">
      <alignment horizontal="center" vertical="center"/>
    </xf>
    <xf borderId="1" fillId="2" fontId="4" numFmtId="0" xfId="0" applyAlignment="1" applyBorder="1" applyFill="1" applyFont="1">
      <alignment vertical="center"/>
    </xf>
    <xf borderId="1" fillId="2" fontId="5" numFmtId="0" xfId="0" applyAlignment="1" applyBorder="1" applyFill="1" applyFont="1">
      <alignment horizontal="center"/>
    </xf>
    <xf borderId="1" fillId="2" fontId="34" numFmtId="4" xfId="0" applyAlignment="1" applyBorder="1" applyFill="1" applyFont="1" applyNumberFormat="1">
      <alignment horizontal="left" shrinkToFit="0" vertical="center" wrapText="1"/>
    </xf>
    <xf borderId="1" fillId="2" fontId="5" numFmtId="3" xfId="0" applyAlignment="1" applyBorder="1" applyFill="1" applyFont="1" applyNumberFormat="1">
      <alignment horizontal="center" shrinkToFit="0" vertical="center" wrapText="1"/>
    </xf>
    <xf borderId="16" fillId="4" fontId="35" numFmtId="4" xfId="0" applyAlignment="1" applyBorder="1" applyFill="1" applyFont="1" applyNumberFormat="1">
      <alignment horizontal="center" shrinkToFit="0" vertical="center" wrapText="1"/>
    </xf>
    <xf borderId="49" fillId="4" fontId="22" numFmtId="49" xfId="0" applyAlignment="1" applyBorder="1" applyFill="1" applyFont="1" applyNumberFormat="1">
      <alignment horizontal="center" shrinkToFit="0" vertical="center" wrapText="1"/>
    </xf>
    <xf borderId="13" fillId="4" fontId="4" numFmtId="0" xfId="0" applyAlignment="1" applyBorder="1" applyFill="1" applyFont="1">
      <alignment horizontal="left" vertical="center"/>
    </xf>
    <xf borderId="92" fillId="0" fontId="36" numFmtId="0" xfId="0" applyBorder="1" applyFont="1"/>
    <xf borderId="1" fillId="4" fontId="5" numFmtId="0" xfId="0" applyAlignment="1" applyBorder="1" applyFill="1" applyFont="1">
      <alignment horizontal="center" vertical="center"/>
    </xf>
    <xf borderId="16" fillId="4" fontId="4" numFmtId="0" xfId="0" applyAlignment="1" applyBorder="1" applyFill="1" applyFont="1">
      <alignment vertical="center"/>
    </xf>
    <xf borderId="93" fillId="4" fontId="4" numFmtId="0" xfId="0" applyAlignment="1" applyBorder="1" applyFill="1" applyFont="1">
      <alignment vertical="center"/>
    </xf>
    <xf borderId="22" fillId="4" fontId="4" numFmtId="0" xfId="0" applyAlignment="1" applyBorder="1" applyFill="1" applyFont="1">
      <alignment horizontal="left" vertical="center"/>
    </xf>
    <xf borderId="17" fillId="4" fontId="4" numFmtId="164" xfId="0" applyAlignment="1" applyBorder="1" applyFill="1" applyFont="1" applyNumberFormat="1">
      <alignment horizontal="center" vertical="center"/>
    </xf>
    <xf borderId="49" fillId="4" fontId="5" numFmtId="4" xfId="0" applyAlignment="1" applyBorder="1" applyFill="1" applyFont="1" applyNumberFormat="1">
      <alignment horizontal="center" shrinkToFit="0" vertical="center" wrapText="1"/>
    </xf>
    <xf borderId="17" fillId="4" fontId="4" numFmtId="165" xfId="0" applyAlignment="1" applyBorder="1" applyFill="1" applyFont="1" applyNumberFormat="1">
      <alignment horizontal="center" shrinkToFit="0" vertical="center" wrapText="1"/>
    </xf>
    <xf borderId="16" fillId="16" fontId="25" numFmtId="0" xfId="0" applyAlignment="1" applyBorder="1" applyFill="1" applyFont="1">
      <alignment horizontal="center" vertical="center"/>
    </xf>
    <xf borderId="64" fillId="0" fontId="5" numFmtId="0" xfId="0" applyAlignment="1" applyBorder="1" applyFont="1">
      <alignment horizontal="center" shrinkToFit="0" vertical="center" wrapText="1"/>
    </xf>
    <xf borderId="82" fillId="4" fontId="5" numFmtId="0" xfId="0" applyAlignment="1" applyBorder="1" applyFill="1" applyFont="1">
      <alignment horizontal="center" vertical="center"/>
    </xf>
    <xf borderId="49" fillId="4" fontId="4" numFmtId="0" xfId="0" applyAlignment="1" applyBorder="1" applyFill="1" applyFont="1">
      <alignment horizontal="center" vertical="center"/>
    </xf>
    <xf borderId="49" fillId="4" fontId="4" numFmtId="0" xfId="0" applyAlignment="1" applyBorder="1" applyFill="1" applyFont="1">
      <alignment vertical="center"/>
    </xf>
    <xf borderId="16" fillId="4" fontId="37" numFmtId="0" xfId="0" applyAlignment="1" applyBorder="1" applyFill="1" applyFont="1">
      <alignment horizontal="center" shrinkToFit="0" vertical="center" wrapText="1"/>
    </xf>
    <xf borderId="16" fillId="0" fontId="30" numFmtId="0" xfId="0" applyAlignment="1" applyBorder="1" applyFont="1">
      <alignment horizontal="center" vertical="center"/>
    </xf>
    <xf borderId="17" fillId="4" fontId="30" numFmtId="165" xfId="0" applyAlignment="1" applyBorder="1" applyFill="1" applyFont="1" applyNumberFormat="1">
      <alignment horizontal="center" shrinkToFit="0" vertical="center" wrapText="1"/>
    </xf>
    <xf borderId="61" fillId="4" fontId="38" numFmtId="0" xfId="0" applyAlignment="1" applyBorder="1" applyFill="1" applyFont="1">
      <alignment horizontal="center" vertical="center"/>
    </xf>
    <xf borderId="67" fillId="0" fontId="5" numFmtId="0" xfId="0" applyAlignment="1" applyBorder="1" applyFont="1">
      <alignment horizontal="center" vertical="center"/>
    </xf>
    <xf borderId="61" fillId="4" fontId="5" numFmtId="0" xfId="0" applyAlignment="1" applyBorder="1" applyFill="1" applyFont="1">
      <alignment horizontal="center" vertical="center"/>
    </xf>
    <xf borderId="49" fillId="0" fontId="39" numFmtId="49" xfId="0" applyAlignment="1" applyBorder="1" applyFont="1" applyNumberFormat="1">
      <alignment horizontal="center" shrinkToFit="0" vertical="center" wrapText="1"/>
    </xf>
    <xf borderId="1" fillId="2" fontId="5" numFmtId="0" xfId="0" applyAlignment="1" applyBorder="1" applyFill="1" applyFont="1">
      <alignment horizontal="center" shrinkToFit="0" vertical="center" wrapText="1"/>
    </xf>
    <xf borderId="16" fillId="0" fontId="18" numFmtId="49" xfId="0" applyAlignment="1" applyBorder="1" applyFont="1" applyNumberFormat="1">
      <alignment horizontal="center" vertical="center"/>
    </xf>
    <xf borderId="69" fillId="0" fontId="40" numFmtId="0" xfId="0" applyAlignment="1" applyBorder="1" applyFont="1">
      <alignment horizontal="center"/>
    </xf>
    <xf borderId="21" fillId="0" fontId="25" numFmtId="0" xfId="0" applyAlignment="1" applyBorder="1" applyFont="1">
      <alignment horizontal="center" vertical="center"/>
    </xf>
    <xf borderId="69" fillId="4" fontId="25" numFmtId="0" xfId="0" applyAlignment="1" applyBorder="1" applyFill="1" applyFont="1">
      <alignment horizontal="center" vertical="center"/>
    </xf>
    <xf borderId="17" fillId="0" fontId="30" numFmtId="165" xfId="0" applyAlignment="1" applyBorder="1" applyFont="1" applyNumberFormat="1">
      <alignment horizontal="center" vertical="center"/>
    </xf>
    <xf borderId="16" fillId="4" fontId="30" numFmtId="0" xfId="0" applyAlignment="1" applyBorder="1" applyFill="1" applyFont="1">
      <alignment horizontal="center" shrinkToFit="0" vertical="center" wrapText="1"/>
    </xf>
    <xf borderId="16" fillId="4" fontId="30" numFmtId="3" xfId="0" applyAlignment="1" applyBorder="1" applyFill="1" applyFont="1" applyNumberFormat="1">
      <alignment horizontal="center" shrinkToFit="0" vertical="center" wrapText="1"/>
    </xf>
    <xf borderId="16" fillId="4" fontId="25" numFmtId="0" xfId="0" applyAlignment="1" applyBorder="1" applyFill="1" applyFont="1">
      <alignment horizontal="center" shrinkToFit="0" vertical="center" wrapText="1"/>
    </xf>
    <xf borderId="49" fillId="4" fontId="5" numFmtId="0" xfId="0" applyAlignment="1" applyBorder="1" applyFill="1" applyFont="1">
      <alignment horizontal="center" shrinkToFit="0" vertical="center" wrapText="1"/>
    </xf>
    <xf borderId="16" fillId="4" fontId="5" numFmtId="4" xfId="0" applyAlignment="1" applyBorder="1" applyFill="1" applyFont="1" applyNumberFormat="1">
      <alignment horizontal="center" shrinkToFit="0" wrapText="1"/>
    </xf>
    <xf borderId="17" fillId="4" fontId="5" numFmtId="165" xfId="0" applyAlignment="1" applyBorder="1" applyFill="1" applyFont="1" applyNumberFormat="1">
      <alignment horizontal="center" shrinkToFit="0" wrapText="1"/>
    </xf>
    <xf borderId="41" fillId="0" fontId="28" numFmtId="0" xfId="0" applyAlignment="1" applyBorder="1" applyFont="1">
      <alignment horizontal="center"/>
    </xf>
    <xf borderId="42" fillId="4" fontId="25" numFmtId="0" xfId="0" applyAlignment="1" applyBorder="1" applyFill="1" applyFont="1">
      <alignment horizontal="center" vertical="center"/>
    </xf>
    <xf borderId="42" fillId="4" fontId="25" numFmtId="0" xfId="0" applyAlignment="1" applyBorder="1" applyFill="1" applyFont="1">
      <alignment horizontal="center" shrinkToFit="0" vertical="center" wrapText="1"/>
    </xf>
    <xf borderId="42" fillId="4" fontId="25" numFmtId="4" xfId="0" applyAlignment="1" applyBorder="1" applyFill="1" applyFont="1" applyNumberFormat="1">
      <alignment horizontal="center" shrinkToFit="0" vertical="center" wrapText="1"/>
    </xf>
    <xf borderId="42" fillId="4" fontId="25" numFmtId="3" xfId="0" applyAlignment="1" applyBorder="1" applyFill="1" applyFont="1" applyNumberFormat="1">
      <alignment horizontal="center" shrinkToFit="0" vertical="center" wrapText="1"/>
    </xf>
    <xf borderId="43" fillId="4" fontId="25" numFmtId="165" xfId="0" applyAlignment="1" applyBorder="1" applyFill="1" applyFont="1" applyNumberFormat="1">
      <alignment horizontal="center" shrinkToFit="0" vertical="center" wrapText="1"/>
    </xf>
    <xf borderId="47" fillId="4" fontId="25" numFmtId="0" xfId="0" applyAlignment="1" applyBorder="1" applyFill="1" applyFont="1">
      <alignment horizontal="center" vertical="center"/>
    </xf>
    <xf borderId="50" fillId="4" fontId="25" numFmtId="0" xfId="0" applyAlignment="1" applyBorder="1" applyFill="1" applyFont="1">
      <alignment horizontal="center" vertical="center"/>
    </xf>
    <xf borderId="91" fillId="4" fontId="25" numFmtId="164" xfId="0" applyAlignment="1" applyBorder="1" applyFill="1" applyFont="1" applyNumberFormat="1">
      <alignment horizontal="center" vertical="center"/>
    </xf>
    <xf borderId="1" fillId="2" fontId="41" numFmtId="0" xfId="0" applyAlignment="1" applyBorder="1" applyFill="1" applyFont="1">
      <alignment horizontal="center" vertical="center"/>
    </xf>
    <xf borderId="1" fillId="2" fontId="42" numFmtId="4" xfId="0" applyAlignment="1" applyBorder="1" applyFill="1" applyFont="1" applyNumberFormat="1">
      <alignment horizontal="center" shrinkToFit="0" vertical="center" wrapText="1"/>
    </xf>
    <xf borderId="1" fillId="2" fontId="5" numFmtId="165" xfId="0" applyAlignment="1" applyBorder="1" applyFill="1" applyFont="1" applyNumberFormat="1">
      <alignment horizontal="center" shrinkToFit="0" vertical="center" wrapText="1"/>
    </xf>
    <xf borderId="94" fillId="0" fontId="1" numFmtId="0" xfId="0" applyBorder="1" applyFont="1"/>
    <xf borderId="16" fillId="0" fontId="5" numFmtId="0" xfId="0" applyBorder="1" applyFont="1"/>
    <xf borderId="21" fillId="4" fontId="4" numFmtId="0" xfId="0" applyAlignment="1" applyBorder="1" applyFill="1" applyFont="1">
      <alignment horizontal="center" vertical="center"/>
    </xf>
    <xf borderId="16" fillId="0" fontId="5" numFmtId="0" xfId="0" applyAlignment="1" applyBorder="1" applyFont="1">
      <alignment horizontal="center"/>
    </xf>
    <xf borderId="16" fillId="0" fontId="9" numFmtId="0" xfId="0" applyAlignment="1" applyBorder="1" applyFont="1">
      <alignment horizontal="center"/>
    </xf>
    <xf borderId="16" fillId="4" fontId="43" numFmtId="4" xfId="0" applyAlignment="1" applyBorder="1" applyFill="1" applyFont="1" applyNumberFormat="1">
      <alignment horizontal="center" shrinkToFit="0" vertical="center" wrapText="1"/>
    </xf>
    <xf borderId="17" fillId="0" fontId="5" numFmtId="166" xfId="0" applyAlignment="1" applyBorder="1" applyFont="1" applyNumberFormat="1">
      <alignment horizontal="center"/>
    </xf>
    <xf borderId="16" fillId="4" fontId="44" numFmtId="0" xfId="0" applyAlignment="1" applyBorder="1" applyFill="1" applyFont="1">
      <alignment horizontal="center" shrinkToFit="0" vertical="center" wrapText="1"/>
    </xf>
    <xf borderId="17" fillId="4" fontId="5" numFmtId="166" xfId="0" applyAlignment="1" applyBorder="1" applyFill="1" applyFont="1" applyNumberFormat="1">
      <alignment horizontal="center" vertical="center"/>
    </xf>
    <xf borderId="95" fillId="4" fontId="4" numFmtId="0" xfId="0" applyAlignment="1" applyBorder="1" applyFill="1" applyFont="1">
      <alignment horizontal="center" vertical="center"/>
    </xf>
    <xf borderId="96" fillId="4" fontId="38" numFmtId="0" xfId="0" applyAlignment="1" applyBorder="1" applyFill="1" applyFont="1">
      <alignment horizontal="center" vertical="center"/>
    </xf>
    <xf borderId="97" fillId="0" fontId="3" numFmtId="0" xfId="0" applyBorder="1" applyFont="1"/>
    <xf borderId="98" fillId="0" fontId="3" numFmtId="0" xfId="0" applyBorder="1" applyFont="1"/>
    <xf borderId="96" fillId="0" fontId="5" numFmtId="0" xfId="0" applyAlignment="1" applyBorder="1" applyFont="1">
      <alignment horizontal="center" vertical="center"/>
    </xf>
    <xf borderId="96" fillId="4" fontId="5" numFmtId="0" xfId="0" applyAlignment="1" applyBorder="1" applyFill="1" applyFont="1">
      <alignment horizontal="center" vertical="center"/>
    </xf>
    <xf borderId="17" fillId="4" fontId="41" numFmtId="165" xfId="0" applyAlignment="1" applyBorder="1" applyFill="1" applyFont="1" applyNumberFormat="1">
      <alignment horizontal="center" shrinkToFit="0" vertical="center" wrapText="1"/>
    </xf>
    <xf borderId="96" fillId="4" fontId="5" numFmtId="0" xfId="0" applyAlignment="1" applyBorder="1" applyFill="1" applyFont="1">
      <alignment horizontal="center" shrinkToFit="0" vertical="center" wrapText="1"/>
    </xf>
    <xf borderId="99" fillId="0" fontId="3" numFmtId="0" xfId="0" applyBorder="1" applyFont="1"/>
    <xf borderId="92" fillId="0" fontId="3" numFmtId="0" xfId="0" applyBorder="1" applyFont="1"/>
    <xf borderId="100" fillId="0" fontId="3" numFmtId="0" xfId="0" applyBorder="1" applyFont="1"/>
    <xf borderId="45" fillId="4" fontId="5" numFmtId="0" xfId="0" applyAlignment="1" applyBorder="1" applyFill="1" applyFont="1">
      <alignment horizontal="center" vertical="center"/>
    </xf>
    <xf borderId="101" fillId="4" fontId="5" numFmtId="0" xfId="0" applyAlignment="1" applyBorder="1" applyFill="1" applyFont="1">
      <alignment horizontal="center" vertical="center"/>
    </xf>
    <xf borderId="77" fillId="4" fontId="5" numFmtId="164" xfId="0" applyAlignment="1" applyBorder="1" applyFill="1" applyFont="1" applyNumberFormat="1">
      <alignment horizontal="center" vertical="center"/>
    </xf>
    <xf borderId="102" fillId="2" fontId="5" numFmtId="164" xfId="0" applyBorder="1" applyFill="1" applyFont="1" applyNumberFormat="1"/>
    <xf borderId="102" fillId="2" fontId="5" numFmtId="0" xfId="0" applyBorder="1" applyFill="1" applyFont="1"/>
    <xf borderId="1" fillId="2" fontId="5" numFmtId="166" xfId="0" applyBorder="1" applyFill="1" applyFont="1" applyNumberFormat="1"/>
    <xf borderId="40" fillId="4" fontId="4" numFmtId="166" xfId="0" applyAlignment="1" applyBorder="1" applyFill="1" applyFont="1" applyNumberFormat="1">
      <alignment horizontal="center" vertical="center"/>
    </xf>
    <xf borderId="74" fillId="4" fontId="4" numFmtId="0" xfId="0" applyAlignment="1" applyBorder="1" applyFill="1" applyFont="1">
      <alignment horizontal="center" vertical="center"/>
    </xf>
    <xf borderId="8" fillId="4" fontId="4" numFmtId="0" xfId="0" applyAlignment="1" applyBorder="1" applyFill="1" applyFont="1">
      <alignment horizontal="center" vertical="center"/>
    </xf>
    <xf borderId="60" fillId="4" fontId="5" numFmtId="0" xfId="0" applyAlignment="1" applyBorder="1" applyFill="1" applyFont="1">
      <alignment horizontal="center"/>
    </xf>
    <xf borderId="59" fillId="4" fontId="4" numFmtId="166" xfId="0" applyAlignment="1" applyBorder="1" applyFill="1" applyFont="1" applyNumberFormat="1">
      <alignment horizontal="center" vertical="center"/>
    </xf>
    <xf borderId="32" fillId="4" fontId="5" numFmtId="0" xfId="0" applyAlignment="1" applyBorder="1" applyFill="1" applyFont="1">
      <alignment horizontal="center" vertical="center"/>
    </xf>
    <xf borderId="10" fillId="4" fontId="5" numFmtId="0" xfId="0" applyAlignment="1" applyBorder="1" applyFill="1" applyFont="1">
      <alignment horizontal="center" vertical="center"/>
    </xf>
    <xf borderId="11" fillId="4" fontId="5" numFmtId="164" xfId="0" applyAlignment="1" applyBorder="1" applyFill="1" applyFont="1" applyNumberFormat="1">
      <alignment horizontal="center" vertical="center"/>
    </xf>
    <xf borderId="88" fillId="4" fontId="5" numFmtId="0" xfId="0" applyAlignment="1" applyBorder="1" applyFill="1" applyFont="1">
      <alignment horizontal="center"/>
    </xf>
    <xf borderId="103" fillId="0" fontId="3" numFmtId="0" xfId="0" applyBorder="1" applyFont="1"/>
    <xf borderId="55" fillId="0" fontId="3" numFmtId="0" xfId="0" applyBorder="1" applyFont="1"/>
    <xf borderId="69" fillId="4" fontId="20" numFmtId="0" xfId="0" applyAlignment="1" applyBorder="1" applyFill="1" applyFont="1">
      <alignment horizontal="center"/>
    </xf>
    <xf borderId="1" fillId="4" fontId="5" numFmtId="0" xfId="0" applyBorder="1" applyFill="1" applyFont="1"/>
    <xf borderId="17" fillId="4" fontId="5" numFmtId="166" xfId="0" applyAlignment="1" applyBorder="1" applyFill="1" applyFont="1" applyNumberFormat="1">
      <alignment horizontal="center" shrinkToFit="0" wrapText="1"/>
    </xf>
    <xf borderId="1" fillId="2" fontId="45" numFmtId="0" xfId="0" applyAlignment="1" applyBorder="1" applyFill="1" applyFont="1">
      <alignment horizontal="center" shrinkToFit="0" vertical="center" wrapText="1"/>
    </xf>
    <xf borderId="16" fillId="4" fontId="46" numFmtId="4" xfId="0" applyAlignment="1" applyBorder="1" applyFill="1" applyFont="1" applyNumberFormat="1">
      <alignment horizontal="center" shrinkToFit="0" wrapText="1"/>
    </xf>
    <xf borderId="16" fillId="4" fontId="5" numFmtId="3" xfId="0" applyAlignment="1" applyBorder="1" applyFill="1" applyFont="1" applyNumberFormat="1">
      <alignment horizontal="center" shrinkToFit="0" wrapText="1"/>
    </xf>
    <xf borderId="16" fillId="4" fontId="18" numFmtId="4" xfId="0" applyAlignment="1" applyBorder="1" applyFill="1" applyFont="1" applyNumberFormat="1">
      <alignment horizontal="center" shrinkToFit="0" wrapText="1"/>
    </xf>
    <xf borderId="16" fillId="4" fontId="47" numFmtId="4" xfId="0" applyAlignment="1" applyBorder="1" applyFill="1" applyFont="1" applyNumberFormat="1">
      <alignment horizontal="center" shrinkToFit="0" wrapText="1"/>
    </xf>
    <xf borderId="17" fillId="0" fontId="4" numFmtId="166" xfId="0" applyAlignment="1" applyBorder="1" applyFont="1" applyNumberFormat="1">
      <alignment horizontal="center" vertical="center"/>
    </xf>
    <xf borderId="21" fillId="4" fontId="5" numFmtId="0" xfId="0" applyAlignment="1" applyBorder="1" applyFill="1" applyFont="1">
      <alignment horizontal="center" vertical="center"/>
    </xf>
    <xf borderId="16" fillId="0" fontId="4" numFmtId="0" xfId="0" applyAlignment="1" applyBorder="1" applyFont="1">
      <alignment horizontal="center" vertical="center"/>
    </xf>
    <xf borderId="17" fillId="4" fontId="4" numFmtId="166" xfId="0" applyAlignment="1" applyBorder="1" applyFill="1" applyFont="1" applyNumberFormat="1">
      <alignment horizontal="center" shrinkToFit="0" vertical="center" wrapText="1"/>
    </xf>
    <xf borderId="42" fillId="4" fontId="5" numFmtId="4" xfId="0" applyAlignment="1" applyBorder="1" applyFill="1" applyFont="1" applyNumberFormat="1">
      <alignment horizontal="center" shrinkToFit="0" vertical="center" wrapText="1"/>
    </xf>
    <xf borderId="42" fillId="4" fontId="48" numFmtId="4" xfId="0" applyAlignment="1" applyBorder="1" applyFill="1" applyFont="1" applyNumberFormat="1">
      <alignment horizontal="center" shrinkToFit="0" vertical="center" wrapText="1"/>
    </xf>
    <xf borderId="42" fillId="4" fontId="5" numFmtId="3" xfId="0" applyAlignment="1" applyBorder="1" applyFill="1" applyFont="1" applyNumberFormat="1">
      <alignment horizontal="center" shrinkToFit="0" vertical="center" wrapText="1"/>
    </xf>
    <xf borderId="43" fillId="4" fontId="5" numFmtId="165" xfId="0" applyAlignment="1" applyBorder="1" applyFill="1" applyFont="1" applyNumberFormat="1">
      <alignment horizontal="center" shrinkToFit="0" vertical="center" wrapText="1"/>
    </xf>
    <xf borderId="16" fillId="4" fontId="5" numFmtId="0" xfId="0" applyBorder="1" applyFill="1" applyFont="1"/>
    <xf borderId="16" fillId="4" fontId="4" numFmtId="164" xfId="0" applyAlignment="1" applyBorder="1" applyFill="1" applyFont="1" applyNumberFormat="1">
      <alignment horizontal="center" vertical="center"/>
    </xf>
    <xf borderId="69" fillId="0" fontId="4" numFmtId="0" xfId="0" applyAlignment="1" applyBorder="1" applyFont="1">
      <alignment horizontal="center" vertical="center"/>
    </xf>
    <xf borderId="49" fillId="0" fontId="5" numFmtId="0" xfId="0" applyBorder="1" applyFont="1"/>
    <xf borderId="49" fillId="0" fontId="5" numFmtId="0" xfId="0" applyAlignment="1" applyBorder="1" applyFont="1">
      <alignment horizontal="center"/>
    </xf>
    <xf borderId="69" fillId="0" fontId="5" numFmtId="0" xfId="0" applyAlignment="1" applyBorder="1" applyFont="1">
      <alignment horizontal="center" shrinkToFit="0" vertical="center" wrapText="1"/>
    </xf>
    <xf borderId="49" fillId="0" fontId="41" numFmtId="0" xfId="0" applyAlignment="1" applyBorder="1" applyFont="1">
      <alignment horizontal="center" vertical="center"/>
    </xf>
    <xf borderId="1" fillId="2" fontId="5" numFmtId="0" xfId="0" applyAlignment="1" applyBorder="1" applyFill="1" applyFont="1">
      <alignment vertical="center"/>
    </xf>
    <xf borderId="41" fillId="0" fontId="5" numFmtId="0" xfId="0" applyBorder="1" applyFont="1"/>
    <xf borderId="43" fillId="0" fontId="5" numFmtId="165" xfId="0" applyAlignment="1" applyBorder="1" applyFont="1" applyNumberFormat="1">
      <alignment horizontal="center" vertical="center"/>
    </xf>
    <xf borderId="17" fillId="4" fontId="4" numFmtId="166" xfId="0" applyAlignment="1" applyBorder="1" applyFill="1" applyFont="1" applyNumberFormat="1">
      <alignment horizontal="center"/>
    </xf>
    <xf borderId="104" fillId="0" fontId="3" numFmtId="0" xfId="0" applyBorder="1" applyFont="1"/>
    <xf borderId="43" fillId="0" fontId="5" numFmtId="166" xfId="0" applyAlignment="1" applyBorder="1" applyFont="1" applyNumberFormat="1">
      <alignment horizontal="center" vertical="center"/>
    </xf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4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<Relationships xmlns="http://schemas.openxmlformats.org/package/2006/relationships"><Relationship Id="rId190" Type="http://schemas.openxmlformats.org/officeDocument/2006/relationships/image" Target="../media/image266.jpg"/><Relationship Id="rId194" Type="http://schemas.openxmlformats.org/officeDocument/2006/relationships/image" Target="../media/image251.jpg"/><Relationship Id="rId193" Type="http://schemas.openxmlformats.org/officeDocument/2006/relationships/image" Target="../media/image268.jpg"/><Relationship Id="rId192" Type="http://schemas.openxmlformats.org/officeDocument/2006/relationships/image" Target="../media/image344.jpg"/><Relationship Id="rId191" Type="http://schemas.openxmlformats.org/officeDocument/2006/relationships/image" Target="../media/image238.jpg"/><Relationship Id="rId187" Type="http://schemas.openxmlformats.org/officeDocument/2006/relationships/image" Target="../media/image241.jpg"/><Relationship Id="rId186" Type="http://schemas.openxmlformats.org/officeDocument/2006/relationships/image" Target="../media/image260.jpg"/><Relationship Id="rId185" Type="http://schemas.openxmlformats.org/officeDocument/2006/relationships/image" Target="../media/image225.jpg"/><Relationship Id="rId184" Type="http://schemas.openxmlformats.org/officeDocument/2006/relationships/image" Target="../media/image234.jpg"/><Relationship Id="rId189" Type="http://schemas.openxmlformats.org/officeDocument/2006/relationships/image" Target="../media/image237.jpg"/><Relationship Id="rId188" Type="http://schemas.openxmlformats.org/officeDocument/2006/relationships/image" Target="../media/image250.jpg"/><Relationship Id="rId183" Type="http://schemas.openxmlformats.org/officeDocument/2006/relationships/image" Target="../media/image273.jpg"/><Relationship Id="rId182" Type="http://schemas.openxmlformats.org/officeDocument/2006/relationships/image" Target="../media/image240.jpg"/><Relationship Id="rId181" Type="http://schemas.openxmlformats.org/officeDocument/2006/relationships/image" Target="../media/image230.jpg"/><Relationship Id="rId180" Type="http://schemas.openxmlformats.org/officeDocument/2006/relationships/image" Target="../media/image228.jpg"/><Relationship Id="rId176" Type="http://schemas.openxmlformats.org/officeDocument/2006/relationships/image" Target="../media/image247.jpg"/><Relationship Id="rId297" Type="http://schemas.openxmlformats.org/officeDocument/2006/relationships/image" Target="../media/image370.jpg"/><Relationship Id="rId175" Type="http://schemas.openxmlformats.org/officeDocument/2006/relationships/image" Target="../media/image214.jpg"/><Relationship Id="rId296" Type="http://schemas.openxmlformats.org/officeDocument/2006/relationships/image" Target="../media/image347.jpg"/><Relationship Id="rId174" Type="http://schemas.openxmlformats.org/officeDocument/2006/relationships/image" Target="../media/image213.jpg"/><Relationship Id="rId295" Type="http://schemas.openxmlformats.org/officeDocument/2006/relationships/image" Target="../media/image342.jpg"/><Relationship Id="rId173" Type="http://schemas.openxmlformats.org/officeDocument/2006/relationships/image" Target="../media/image227.jpg"/><Relationship Id="rId294" Type="http://schemas.openxmlformats.org/officeDocument/2006/relationships/image" Target="../media/image338.jpg"/><Relationship Id="rId179" Type="http://schemas.openxmlformats.org/officeDocument/2006/relationships/image" Target="../media/image232.jpg"/><Relationship Id="rId178" Type="http://schemas.openxmlformats.org/officeDocument/2006/relationships/image" Target="../media/image204.jpg"/><Relationship Id="rId299" Type="http://schemas.openxmlformats.org/officeDocument/2006/relationships/image" Target="../media/image428.jpg"/><Relationship Id="rId177" Type="http://schemas.openxmlformats.org/officeDocument/2006/relationships/image" Target="../media/image318.jpg"/><Relationship Id="rId298" Type="http://schemas.openxmlformats.org/officeDocument/2006/relationships/image" Target="../media/image340.jpg"/><Relationship Id="rId198" Type="http://schemas.openxmlformats.org/officeDocument/2006/relationships/image" Target="../media/image229.jpg"/><Relationship Id="rId197" Type="http://schemas.openxmlformats.org/officeDocument/2006/relationships/image" Target="../media/image262.jpg"/><Relationship Id="rId196" Type="http://schemas.openxmlformats.org/officeDocument/2006/relationships/image" Target="../media/image246.jpg"/><Relationship Id="rId195" Type="http://schemas.openxmlformats.org/officeDocument/2006/relationships/image" Target="../media/image236.jpg"/><Relationship Id="rId199" Type="http://schemas.openxmlformats.org/officeDocument/2006/relationships/image" Target="../media/image324.jpg"/><Relationship Id="rId150" Type="http://schemas.openxmlformats.org/officeDocument/2006/relationships/image" Target="../media/image243.jpg"/><Relationship Id="rId271" Type="http://schemas.openxmlformats.org/officeDocument/2006/relationships/image" Target="../media/image337.jpg"/><Relationship Id="rId392" Type="http://schemas.openxmlformats.org/officeDocument/2006/relationships/image" Target="../media/image506.jpg"/><Relationship Id="rId270" Type="http://schemas.openxmlformats.org/officeDocument/2006/relationships/image" Target="../media/image328.jpg"/><Relationship Id="rId391" Type="http://schemas.openxmlformats.org/officeDocument/2006/relationships/image" Target="../media/image462.jpg"/><Relationship Id="rId390" Type="http://schemas.openxmlformats.org/officeDocument/2006/relationships/image" Target="../media/image463.jpg"/><Relationship Id="rId1" Type="http://schemas.openxmlformats.org/officeDocument/2006/relationships/image" Target="../media/image51.png"/><Relationship Id="rId2" Type="http://schemas.openxmlformats.org/officeDocument/2006/relationships/image" Target="../media/image26.jpg"/><Relationship Id="rId3" Type="http://schemas.openxmlformats.org/officeDocument/2006/relationships/image" Target="../media/image13.jpg"/><Relationship Id="rId149" Type="http://schemas.openxmlformats.org/officeDocument/2006/relationships/image" Target="../media/image205.jpg"/><Relationship Id="rId4" Type="http://schemas.openxmlformats.org/officeDocument/2006/relationships/image" Target="../media/image2.jpg"/><Relationship Id="rId148" Type="http://schemas.openxmlformats.org/officeDocument/2006/relationships/image" Target="../media/image291.jpg"/><Relationship Id="rId269" Type="http://schemas.openxmlformats.org/officeDocument/2006/relationships/image" Target="../media/image309.jpg"/><Relationship Id="rId9" Type="http://schemas.openxmlformats.org/officeDocument/2006/relationships/image" Target="../media/image3.jpg"/><Relationship Id="rId143" Type="http://schemas.openxmlformats.org/officeDocument/2006/relationships/image" Target="../media/image203.jpg"/><Relationship Id="rId264" Type="http://schemas.openxmlformats.org/officeDocument/2006/relationships/image" Target="../media/image333.jpg"/><Relationship Id="rId385" Type="http://schemas.openxmlformats.org/officeDocument/2006/relationships/image" Target="../media/image432.jpg"/><Relationship Id="rId142" Type="http://schemas.openxmlformats.org/officeDocument/2006/relationships/image" Target="../media/image187.jpg"/><Relationship Id="rId263" Type="http://schemas.openxmlformats.org/officeDocument/2006/relationships/image" Target="../media/image356.jpg"/><Relationship Id="rId384" Type="http://schemas.openxmlformats.org/officeDocument/2006/relationships/image" Target="../media/image445.jpg"/><Relationship Id="rId141" Type="http://schemas.openxmlformats.org/officeDocument/2006/relationships/image" Target="../media/image217.jpg"/><Relationship Id="rId262" Type="http://schemas.openxmlformats.org/officeDocument/2006/relationships/image" Target="../media/image308.jpg"/><Relationship Id="rId383" Type="http://schemas.openxmlformats.org/officeDocument/2006/relationships/image" Target="../media/image464.jpg"/><Relationship Id="rId140" Type="http://schemas.openxmlformats.org/officeDocument/2006/relationships/image" Target="../media/image212.jpg"/><Relationship Id="rId261" Type="http://schemas.openxmlformats.org/officeDocument/2006/relationships/image" Target="../media/image305.jpg"/><Relationship Id="rId382" Type="http://schemas.openxmlformats.org/officeDocument/2006/relationships/image" Target="../media/image419.jpg"/><Relationship Id="rId5" Type="http://schemas.openxmlformats.org/officeDocument/2006/relationships/image" Target="../media/image92.jpg"/><Relationship Id="rId147" Type="http://schemas.openxmlformats.org/officeDocument/2006/relationships/image" Target="../media/image195.jpg"/><Relationship Id="rId268" Type="http://schemas.openxmlformats.org/officeDocument/2006/relationships/image" Target="../media/image402.jpg"/><Relationship Id="rId389" Type="http://schemas.openxmlformats.org/officeDocument/2006/relationships/image" Target="../media/image451.jpg"/><Relationship Id="rId6" Type="http://schemas.openxmlformats.org/officeDocument/2006/relationships/image" Target="../media/image11.jpg"/><Relationship Id="rId146" Type="http://schemas.openxmlformats.org/officeDocument/2006/relationships/image" Target="../media/image206.jpg"/><Relationship Id="rId267" Type="http://schemas.openxmlformats.org/officeDocument/2006/relationships/image" Target="../media/image314.jpg"/><Relationship Id="rId388" Type="http://schemas.openxmlformats.org/officeDocument/2006/relationships/image" Target="../media/image453.jpg"/><Relationship Id="rId7" Type="http://schemas.openxmlformats.org/officeDocument/2006/relationships/image" Target="../media/image46.jpg"/><Relationship Id="rId145" Type="http://schemas.openxmlformats.org/officeDocument/2006/relationships/image" Target="../media/image224.jpg"/><Relationship Id="rId266" Type="http://schemas.openxmlformats.org/officeDocument/2006/relationships/image" Target="../media/image311.jpg"/><Relationship Id="rId387" Type="http://schemas.openxmlformats.org/officeDocument/2006/relationships/image" Target="../media/image443.jpg"/><Relationship Id="rId8" Type="http://schemas.openxmlformats.org/officeDocument/2006/relationships/image" Target="../media/image29.jpg"/><Relationship Id="rId144" Type="http://schemas.openxmlformats.org/officeDocument/2006/relationships/image" Target="../media/image194.jpg"/><Relationship Id="rId265" Type="http://schemas.openxmlformats.org/officeDocument/2006/relationships/image" Target="../media/image335.jpg"/><Relationship Id="rId386" Type="http://schemas.openxmlformats.org/officeDocument/2006/relationships/image" Target="../media/image503.jpg"/><Relationship Id="rId260" Type="http://schemas.openxmlformats.org/officeDocument/2006/relationships/image" Target="../media/image350.jpg"/><Relationship Id="rId381" Type="http://schemas.openxmlformats.org/officeDocument/2006/relationships/image" Target="../media/image483.jpg"/><Relationship Id="rId380" Type="http://schemas.openxmlformats.org/officeDocument/2006/relationships/image" Target="../media/image427.jpg"/><Relationship Id="rId139" Type="http://schemas.openxmlformats.org/officeDocument/2006/relationships/image" Target="../media/image191.jpg"/><Relationship Id="rId138" Type="http://schemas.openxmlformats.org/officeDocument/2006/relationships/image" Target="../media/image183.jpg"/><Relationship Id="rId259" Type="http://schemas.openxmlformats.org/officeDocument/2006/relationships/image" Target="../media/image307.jpg"/><Relationship Id="rId137" Type="http://schemas.openxmlformats.org/officeDocument/2006/relationships/image" Target="../media/image176.jpg"/><Relationship Id="rId258" Type="http://schemas.openxmlformats.org/officeDocument/2006/relationships/image" Target="../media/image296.jpg"/><Relationship Id="rId379" Type="http://schemas.openxmlformats.org/officeDocument/2006/relationships/image" Target="../media/image422.jpg"/><Relationship Id="rId132" Type="http://schemas.openxmlformats.org/officeDocument/2006/relationships/image" Target="../media/image210.jpg"/><Relationship Id="rId253" Type="http://schemas.openxmlformats.org/officeDocument/2006/relationships/image" Target="../media/image332.jpg"/><Relationship Id="rId374" Type="http://schemas.openxmlformats.org/officeDocument/2006/relationships/image" Target="../media/image420.jpg"/><Relationship Id="rId131" Type="http://schemas.openxmlformats.org/officeDocument/2006/relationships/image" Target="../media/image209.jpg"/><Relationship Id="rId252" Type="http://schemas.openxmlformats.org/officeDocument/2006/relationships/image" Target="../media/image312.jpg"/><Relationship Id="rId373" Type="http://schemas.openxmlformats.org/officeDocument/2006/relationships/image" Target="../media/image415.jpg"/><Relationship Id="rId130" Type="http://schemas.openxmlformats.org/officeDocument/2006/relationships/image" Target="../media/image165.jpg"/><Relationship Id="rId251" Type="http://schemas.openxmlformats.org/officeDocument/2006/relationships/image" Target="../media/image298.jpg"/><Relationship Id="rId372" Type="http://schemas.openxmlformats.org/officeDocument/2006/relationships/image" Target="../media/image456.jpg"/><Relationship Id="rId250" Type="http://schemas.openxmlformats.org/officeDocument/2006/relationships/image" Target="../media/image293.jpg"/><Relationship Id="rId371" Type="http://schemas.openxmlformats.org/officeDocument/2006/relationships/image" Target="../media/image500.jpg"/><Relationship Id="rId136" Type="http://schemas.openxmlformats.org/officeDocument/2006/relationships/image" Target="../media/image215.jpg"/><Relationship Id="rId257" Type="http://schemas.openxmlformats.org/officeDocument/2006/relationships/image" Target="../media/image306.jpg"/><Relationship Id="rId378" Type="http://schemas.openxmlformats.org/officeDocument/2006/relationships/image" Target="../media/image431.jpg"/><Relationship Id="rId135" Type="http://schemas.openxmlformats.org/officeDocument/2006/relationships/image" Target="../media/image265.jpg"/><Relationship Id="rId256" Type="http://schemas.openxmlformats.org/officeDocument/2006/relationships/image" Target="../media/image315.jpg"/><Relationship Id="rId377" Type="http://schemas.openxmlformats.org/officeDocument/2006/relationships/image" Target="../media/image440.jpg"/><Relationship Id="rId134" Type="http://schemas.openxmlformats.org/officeDocument/2006/relationships/image" Target="../media/image193.jpg"/><Relationship Id="rId255" Type="http://schemas.openxmlformats.org/officeDocument/2006/relationships/image" Target="../media/image323.jpg"/><Relationship Id="rId376" Type="http://schemas.openxmlformats.org/officeDocument/2006/relationships/image" Target="../media/image429.jpg"/><Relationship Id="rId133" Type="http://schemas.openxmlformats.org/officeDocument/2006/relationships/image" Target="../media/image167.jpg"/><Relationship Id="rId254" Type="http://schemas.openxmlformats.org/officeDocument/2006/relationships/image" Target="../media/image394.jpg"/><Relationship Id="rId375" Type="http://schemas.openxmlformats.org/officeDocument/2006/relationships/image" Target="../media/image426.jpg"/><Relationship Id="rId172" Type="http://schemas.openxmlformats.org/officeDocument/2006/relationships/image" Target="../media/image226.jpg"/><Relationship Id="rId293" Type="http://schemas.openxmlformats.org/officeDocument/2006/relationships/image" Target="../media/image367.jpg"/><Relationship Id="rId171" Type="http://schemas.openxmlformats.org/officeDocument/2006/relationships/image" Target="../media/image218.jpg"/><Relationship Id="rId292" Type="http://schemas.openxmlformats.org/officeDocument/2006/relationships/image" Target="../media/image341.jpg"/><Relationship Id="rId170" Type="http://schemas.openxmlformats.org/officeDocument/2006/relationships/image" Target="../media/image267.jpg"/><Relationship Id="rId291" Type="http://schemas.openxmlformats.org/officeDocument/2006/relationships/image" Target="../media/image339.jpg"/><Relationship Id="rId290" Type="http://schemas.openxmlformats.org/officeDocument/2006/relationships/image" Target="../media/image346.jpg"/><Relationship Id="rId165" Type="http://schemas.openxmlformats.org/officeDocument/2006/relationships/image" Target="../media/image239.jpg"/><Relationship Id="rId286" Type="http://schemas.openxmlformats.org/officeDocument/2006/relationships/image" Target="../media/image366.jpg"/><Relationship Id="rId164" Type="http://schemas.openxmlformats.org/officeDocument/2006/relationships/image" Target="../media/image211.jpg"/><Relationship Id="rId285" Type="http://schemas.openxmlformats.org/officeDocument/2006/relationships/image" Target="../media/image327.jpg"/><Relationship Id="rId163" Type="http://schemas.openxmlformats.org/officeDocument/2006/relationships/image" Target="../media/image221.jpg"/><Relationship Id="rId284" Type="http://schemas.openxmlformats.org/officeDocument/2006/relationships/image" Target="../media/image329.jpg"/><Relationship Id="rId162" Type="http://schemas.openxmlformats.org/officeDocument/2006/relationships/image" Target="../media/image199.jpg"/><Relationship Id="rId283" Type="http://schemas.openxmlformats.org/officeDocument/2006/relationships/image" Target="../media/image320.jpg"/><Relationship Id="rId169" Type="http://schemas.openxmlformats.org/officeDocument/2006/relationships/image" Target="../media/image220.jpg"/><Relationship Id="rId168" Type="http://schemas.openxmlformats.org/officeDocument/2006/relationships/image" Target="../media/image244.jpg"/><Relationship Id="rId289" Type="http://schemas.openxmlformats.org/officeDocument/2006/relationships/image" Target="../media/image410.jpg"/><Relationship Id="rId167" Type="http://schemas.openxmlformats.org/officeDocument/2006/relationships/image" Target="../media/image331.jpg"/><Relationship Id="rId288" Type="http://schemas.openxmlformats.org/officeDocument/2006/relationships/image" Target="../media/image351.jpg"/><Relationship Id="rId166" Type="http://schemas.openxmlformats.org/officeDocument/2006/relationships/image" Target="../media/image222.jpg"/><Relationship Id="rId287" Type="http://schemas.openxmlformats.org/officeDocument/2006/relationships/image" Target="../media/image358.jpg"/><Relationship Id="rId161" Type="http://schemas.openxmlformats.org/officeDocument/2006/relationships/image" Target="../media/image202.jpg"/><Relationship Id="rId282" Type="http://schemas.openxmlformats.org/officeDocument/2006/relationships/image" Target="../media/image325.jpg"/><Relationship Id="rId160" Type="http://schemas.openxmlformats.org/officeDocument/2006/relationships/image" Target="../media/image219.jpg"/><Relationship Id="rId281" Type="http://schemas.openxmlformats.org/officeDocument/2006/relationships/image" Target="../media/image322.jpg"/><Relationship Id="rId280" Type="http://schemas.openxmlformats.org/officeDocument/2006/relationships/image" Target="../media/image353.jpg"/><Relationship Id="rId159" Type="http://schemas.openxmlformats.org/officeDocument/2006/relationships/image" Target="../media/image233.jpg"/><Relationship Id="rId154" Type="http://schemas.openxmlformats.org/officeDocument/2006/relationships/image" Target="../media/image201.jpg"/><Relationship Id="rId275" Type="http://schemas.openxmlformats.org/officeDocument/2006/relationships/image" Target="../media/image321.jpg"/><Relationship Id="rId396" Type="http://schemas.openxmlformats.org/officeDocument/2006/relationships/image" Target="../media/image438.jpg"/><Relationship Id="rId153" Type="http://schemas.openxmlformats.org/officeDocument/2006/relationships/image" Target="../media/image216.jpg"/><Relationship Id="rId274" Type="http://schemas.openxmlformats.org/officeDocument/2006/relationships/image" Target="../media/image319.jpg"/><Relationship Id="rId395" Type="http://schemas.openxmlformats.org/officeDocument/2006/relationships/image" Target="../media/image458.jpg"/><Relationship Id="rId152" Type="http://schemas.openxmlformats.org/officeDocument/2006/relationships/image" Target="../media/image200.jpg"/><Relationship Id="rId273" Type="http://schemas.openxmlformats.org/officeDocument/2006/relationships/image" Target="../media/image406.jpg"/><Relationship Id="rId394" Type="http://schemas.openxmlformats.org/officeDocument/2006/relationships/image" Target="../media/image481.jpg"/><Relationship Id="rId151" Type="http://schemas.openxmlformats.org/officeDocument/2006/relationships/image" Target="../media/image198.jpg"/><Relationship Id="rId272" Type="http://schemas.openxmlformats.org/officeDocument/2006/relationships/image" Target="../media/image336.jpg"/><Relationship Id="rId393" Type="http://schemas.openxmlformats.org/officeDocument/2006/relationships/image" Target="../media/image444.jpg"/><Relationship Id="rId158" Type="http://schemas.openxmlformats.org/officeDocument/2006/relationships/image" Target="../media/image197.jpg"/><Relationship Id="rId279" Type="http://schemas.openxmlformats.org/officeDocument/2006/relationships/image" Target="../media/image413.jpg"/><Relationship Id="rId157" Type="http://schemas.openxmlformats.org/officeDocument/2006/relationships/image" Target="../media/image192.jpg"/><Relationship Id="rId278" Type="http://schemas.openxmlformats.org/officeDocument/2006/relationships/image" Target="../media/image334.jpg"/><Relationship Id="rId399" Type="http://schemas.openxmlformats.org/officeDocument/2006/relationships/image" Target="../media/image468.jpg"/><Relationship Id="rId156" Type="http://schemas.openxmlformats.org/officeDocument/2006/relationships/image" Target="../media/image196.jpg"/><Relationship Id="rId277" Type="http://schemas.openxmlformats.org/officeDocument/2006/relationships/image" Target="../media/image313.jpg"/><Relationship Id="rId398" Type="http://schemas.openxmlformats.org/officeDocument/2006/relationships/image" Target="../media/image446.jpg"/><Relationship Id="rId155" Type="http://schemas.openxmlformats.org/officeDocument/2006/relationships/image" Target="../media/image310.jpg"/><Relationship Id="rId276" Type="http://schemas.openxmlformats.org/officeDocument/2006/relationships/image" Target="../media/image372.jpg"/><Relationship Id="rId397" Type="http://schemas.openxmlformats.org/officeDocument/2006/relationships/image" Target="../media/image478.jpg"/><Relationship Id="rId40" Type="http://schemas.openxmlformats.org/officeDocument/2006/relationships/image" Target="../media/image54.jpg"/><Relationship Id="rId42" Type="http://schemas.openxmlformats.org/officeDocument/2006/relationships/image" Target="../media/image87.jpg"/><Relationship Id="rId41" Type="http://schemas.openxmlformats.org/officeDocument/2006/relationships/image" Target="../media/image102.jpg"/><Relationship Id="rId44" Type="http://schemas.openxmlformats.org/officeDocument/2006/relationships/image" Target="../media/image52.jpg"/><Relationship Id="rId43" Type="http://schemas.openxmlformats.org/officeDocument/2006/relationships/image" Target="../media/image73.jpg"/><Relationship Id="rId46" Type="http://schemas.openxmlformats.org/officeDocument/2006/relationships/image" Target="../media/image76.jpg"/><Relationship Id="rId45" Type="http://schemas.openxmlformats.org/officeDocument/2006/relationships/image" Target="../media/image116.jpg"/><Relationship Id="rId48" Type="http://schemas.openxmlformats.org/officeDocument/2006/relationships/image" Target="../media/image104.jpg"/><Relationship Id="rId47" Type="http://schemas.openxmlformats.org/officeDocument/2006/relationships/image" Target="../media/image65.jpg"/><Relationship Id="rId49" Type="http://schemas.openxmlformats.org/officeDocument/2006/relationships/image" Target="../media/image77.jpg"/><Relationship Id="rId31" Type="http://schemas.openxmlformats.org/officeDocument/2006/relationships/image" Target="../media/image57.jpg"/><Relationship Id="rId30" Type="http://schemas.openxmlformats.org/officeDocument/2006/relationships/image" Target="../media/image41.jpg"/><Relationship Id="rId33" Type="http://schemas.openxmlformats.org/officeDocument/2006/relationships/image" Target="../media/image148.jpg"/><Relationship Id="rId32" Type="http://schemas.openxmlformats.org/officeDocument/2006/relationships/image" Target="../media/image35.jpg"/><Relationship Id="rId35" Type="http://schemas.openxmlformats.org/officeDocument/2006/relationships/image" Target="../media/image47.jpg"/><Relationship Id="rId34" Type="http://schemas.openxmlformats.org/officeDocument/2006/relationships/image" Target="../media/image31.jpg"/><Relationship Id="rId37" Type="http://schemas.openxmlformats.org/officeDocument/2006/relationships/image" Target="../media/image79.jpg"/><Relationship Id="rId36" Type="http://schemas.openxmlformats.org/officeDocument/2006/relationships/image" Target="../media/image55.jpg"/><Relationship Id="rId39" Type="http://schemas.openxmlformats.org/officeDocument/2006/relationships/image" Target="../media/image67.jpg"/><Relationship Id="rId38" Type="http://schemas.openxmlformats.org/officeDocument/2006/relationships/image" Target="../media/image60.jpg"/><Relationship Id="rId20" Type="http://schemas.openxmlformats.org/officeDocument/2006/relationships/image" Target="../media/image17.jpg"/><Relationship Id="rId22" Type="http://schemas.openxmlformats.org/officeDocument/2006/relationships/image" Target="../media/image19.jpg"/><Relationship Id="rId21" Type="http://schemas.openxmlformats.org/officeDocument/2006/relationships/image" Target="../media/image9.jpg"/><Relationship Id="rId24" Type="http://schemas.openxmlformats.org/officeDocument/2006/relationships/image" Target="../media/image34.jpg"/><Relationship Id="rId23" Type="http://schemas.openxmlformats.org/officeDocument/2006/relationships/image" Target="../media/image12.jpg"/><Relationship Id="rId409" Type="http://schemas.openxmlformats.org/officeDocument/2006/relationships/image" Target="../media/image452.jpg"/><Relationship Id="rId404" Type="http://schemas.openxmlformats.org/officeDocument/2006/relationships/image" Target="../media/image501.jpg"/><Relationship Id="rId403" Type="http://schemas.openxmlformats.org/officeDocument/2006/relationships/image" Target="../media/image449.jpg"/><Relationship Id="rId402" Type="http://schemas.openxmlformats.org/officeDocument/2006/relationships/image" Target="../media/image459.jpg"/><Relationship Id="rId401" Type="http://schemas.openxmlformats.org/officeDocument/2006/relationships/image" Target="../media/image450.jpg"/><Relationship Id="rId408" Type="http://schemas.openxmlformats.org/officeDocument/2006/relationships/image" Target="../media/image457.jpg"/><Relationship Id="rId407" Type="http://schemas.openxmlformats.org/officeDocument/2006/relationships/image" Target="../media/image447.jpg"/><Relationship Id="rId406" Type="http://schemas.openxmlformats.org/officeDocument/2006/relationships/image" Target="../media/image442.jpg"/><Relationship Id="rId405" Type="http://schemas.openxmlformats.org/officeDocument/2006/relationships/image" Target="../media/image480.jpg"/><Relationship Id="rId26" Type="http://schemas.openxmlformats.org/officeDocument/2006/relationships/image" Target="../media/image44.jpg"/><Relationship Id="rId25" Type="http://schemas.openxmlformats.org/officeDocument/2006/relationships/image" Target="../media/image48.jpg"/><Relationship Id="rId28" Type="http://schemas.openxmlformats.org/officeDocument/2006/relationships/image" Target="../media/image28.jpg"/><Relationship Id="rId27" Type="http://schemas.openxmlformats.org/officeDocument/2006/relationships/image" Target="../media/image14.jpg"/><Relationship Id="rId400" Type="http://schemas.openxmlformats.org/officeDocument/2006/relationships/image" Target="../media/image471.jpg"/><Relationship Id="rId29" Type="http://schemas.openxmlformats.org/officeDocument/2006/relationships/image" Target="../media/image25.jpg"/><Relationship Id="rId11" Type="http://schemas.openxmlformats.org/officeDocument/2006/relationships/image" Target="../media/image24.jpg"/><Relationship Id="rId10" Type="http://schemas.openxmlformats.org/officeDocument/2006/relationships/image" Target="../media/image49.jpg"/><Relationship Id="rId13" Type="http://schemas.openxmlformats.org/officeDocument/2006/relationships/image" Target="../media/image16.jpg"/><Relationship Id="rId12" Type="http://schemas.openxmlformats.org/officeDocument/2006/relationships/image" Target="../media/image42.jpg"/><Relationship Id="rId15" Type="http://schemas.openxmlformats.org/officeDocument/2006/relationships/image" Target="../media/image99.jpg"/><Relationship Id="rId14" Type="http://schemas.openxmlformats.org/officeDocument/2006/relationships/image" Target="../media/image6.jpg"/><Relationship Id="rId17" Type="http://schemas.openxmlformats.org/officeDocument/2006/relationships/image" Target="../media/image53.jpg"/><Relationship Id="rId16" Type="http://schemas.openxmlformats.org/officeDocument/2006/relationships/image" Target="../media/image21.jpg"/><Relationship Id="rId19" Type="http://schemas.openxmlformats.org/officeDocument/2006/relationships/image" Target="../media/image30.jpg"/><Relationship Id="rId18" Type="http://schemas.openxmlformats.org/officeDocument/2006/relationships/image" Target="../media/image61.jpg"/><Relationship Id="rId84" Type="http://schemas.openxmlformats.org/officeDocument/2006/relationships/image" Target="../media/image154.jpg"/><Relationship Id="rId83" Type="http://schemas.openxmlformats.org/officeDocument/2006/relationships/image" Target="../media/image158.png"/><Relationship Id="rId86" Type="http://schemas.openxmlformats.org/officeDocument/2006/relationships/image" Target="../media/image133.jpg"/><Relationship Id="rId85" Type="http://schemas.openxmlformats.org/officeDocument/2006/relationships/image" Target="../media/image153.jpg"/><Relationship Id="rId88" Type="http://schemas.openxmlformats.org/officeDocument/2006/relationships/image" Target="../media/image131.jpg"/><Relationship Id="rId87" Type="http://schemas.openxmlformats.org/officeDocument/2006/relationships/image" Target="../media/image137.jpg"/><Relationship Id="rId89" Type="http://schemas.openxmlformats.org/officeDocument/2006/relationships/image" Target="../media/image171.jpg"/><Relationship Id="rId80" Type="http://schemas.openxmlformats.org/officeDocument/2006/relationships/image" Target="../media/image231.png"/><Relationship Id="rId82" Type="http://schemas.openxmlformats.org/officeDocument/2006/relationships/image" Target="../media/image122.png"/><Relationship Id="rId81" Type="http://schemas.openxmlformats.org/officeDocument/2006/relationships/image" Target="../media/image141.png"/><Relationship Id="rId73" Type="http://schemas.openxmlformats.org/officeDocument/2006/relationships/image" Target="../media/image110.jpg"/><Relationship Id="rId72" Type="http://schemas.openxmlformats.org/officeDocument/2006/relationships/image" Target="../media/image155.jpg"/><Relationship Id="rId75" Type="http://schemas.openxmlformats.org/officeDocument/2006/relationships/image" Target="../media/image139.jpg"/><Relationship Id="rId74" Type="http://schemas.openxmlformats.org/officeDocument/2006/relationships/image" Target="../media/image128.jpg"/><Relationship Id="rId77" Type="http://schemas.openxmlformats.org/officeDocument/2006/relationships/image" Target="../media/image129.jpg"/><Relationship Id="rId76" Type="http://schemas.openxmlformats.org/officeDocument/2006/relationships/image" Target="../media/image109.jpg"/><Relationship Id="rId79" Type="http://schemas.openxmlformats.org/officeDocument/2006/relationships/image" Target="../media/image126.jpg"/><Relationship Id="rId78" Type="http://schemas.openxmlformats.org/officeDocument/2006/relationships/image" Target="../media/image113.jpg"/><Relationship Id="rId71" Type="http://schemas.openxmlformats.org/officeDocument/2006/relationships/image" Target="../media/image145.jpg"/><Relationship Id="rId70" Type="http://schemas.openxmlformats.org/officeDocument/2006/relationships/image" Target="../media/image105.jpg"/><Relationship Id="rId62" Type="http://schemas.openxmlformats.org/officeDocument/2006/relationships/image" Target="../media/image88.jpg"/><Relationship Id="rId61" Type="http://schemas.openxmlformats.org/officeDocument/2006/relationships/image" Target="../media/image121.jpg"/><Relationship Id="rId64" Type="http://schemas.openxmlformats.org/officeDocument/2006/relationships/image" Target="../media/image100.jpg"/><Relationship Id="rId63" Type="http://schemas.openxmlformats.org/officeDocument/2006/relationships/image" Target="../media/image107.jpg"/><Relationship Id="rId66" Type="http://schemas.openxmlformats.org/officeDocument/2006/relationships/image" Target="../media/image117.jpg"/><Relationship Id="rId65" Type="http://schemas.openxmlformats.org/officeDocument/2006/relationships/image" Target="../media/image103.jpg"/><Relationship Id="rId68" Type="http://schemas.openxmlformats.org/officeDocument/2006/relationships/image" Target="../media/image112.jpg"/><Relationship Id="rId67" Type="http://schemas.openxmlformats.org/officeDocument/2006/relationships/image" Target="../media/image108.jpg"/><Relationship Id="rId60" Type="http://schemas.openxmlformats.org/officeDocument/2006/relationships/image" Target="../media/image94.jpg"/><Relationship Id="rId69" Type="http://schemas.openxmlformats.org/officeDocument/2006/relationships/image" Target="../media/image123.jpg"/><Relationship Id="rId51" Type="http://schemas.openxmlformats.org/officeDocument/2006/relationships/image" Target="../media/image74.jpg"/><Relationship Id="rId50" Type="http://schemas.openxmlformats.org/officeDocument/2006/relationships/image" Target="../media/image69.jpg"/><Relationship Id="rId53" Type="http://schemas.openxmlformats.org/officeDocument/2006/relationships/image" Target="../media/image82.jpg"/><Relationship Id="rId52" Type="http://schemas.openxmlformats.org/officeDocument/2006/relationships/image" Target="../media/image135.jpg"/><Relationship Id="rId55" Type="http://schemas.openxmlformats.org/officeDocument/2006/relationships/image" Target="../media/image142.jpg"/><Relationship Id="rId54" Type="http://schemas.openxmlformats.org/officeDocument/2006/relationships/image" Target="../media/image96.jpg"/><Relationship Id="rId57" Type="http://schemas.openxmlformats.org/officeDocument/2006/relationships/image" Target="../media/image115.jpg"/><Relationship Id="rId56" Type="http://schemas.openxmlformats.org/officeDocument/2006/relationships/image" Target="../media/image97.jpg"/><Relationship Id="rId59" Type="http://schemas.openxmlformats.org/officeDocument/2006/relationships/image" Target="../media/image120.jpg"/><Relationship Id="rId58" Type="http://schemas.openxmlformats.org/officeDocument/2006/relationships/image" Target="../media/image86.jpg"/><Relationship Id="rId107" Type="http://schemas.openxmlformats.org/officeDocument/2006/relationships/image" Target="../media/image178.jpg"/><Relationship Id="rId228" Type="http://schemas.openxmlformats.org/officeDocument/2006/relationships/image" Target="../media/image277.jpg"/><Relationship Id="rId349" Type="http://schemas.openxmlformats.org/officeDocument/2006/relationships/image" Target="../media/image436.jpg"/><Relationship Id="rId106" Type="http://schemas.openxmlformats.org/officeDocument/2006/relationships/image" Target="../media/image174.jpg"/><Relationship Id="rId227" Type="http://schemas.openxmlformats.org/officeDocument/2006/relationships/image" Target="../media/image286.jpg"/><Relationship Id="rId348" Type="http://schemas.openxmlformats.org/officeDocument/2006/relationships/image" Target="../media/image409.jpg"/><Relationship Id="rId105" Type="http://schemas.openxmlformats.org/officeDocument/2006/relationships/image" Target="../media/image179.jpg"/><Relationship Id="rId226" Type="http://schemas.openxmlformats.org/officeDocument/2006/relationships/image" Target="../media/image316.jpg"/><Relationship Id="rId347" Type="http://schemas.openxmlformats.org/officeDocument/2006/relationships/image" Target="../media/image397.jpg"/><Relationship Id="rId104" Type="http://schemas.openxmlformats.org/officeDocument/2006/relationships/image" Target="../media/image159.jpg"/><Relationship Id="rId225" Type="http://schemas.openxmlformats.org/officeDocument/2006/relationships/image" Target="../media/image386.jpg"/><Relationship Id="rId346" Type="http://schemas.openxmlformats.org/officeDocument/2006/relationships/image" Target="../media/image403.jpg"/><Relationship Id="rId109" Type="http://schemas.openxmlformats.org/officeDocument/2006/relationships/image" Target="../media/image235.jpg"/><Relationship Id="rId108" Type="http://schemas.openxmlformats.org/officeDocument/2006/relationships/image" Target="../media/image185.jpg"/><Relationship Id="rId229" Type="http://schemas.openxmlformats.org/officeDocument/2006/relationships/image" Target="../media/image274.jpg"/><Relationship Id="rId220" Type="http://schemas.openxmlformats.org/officeDocument/2006/relationships/image" Target="../media/image284.jpg"/><Relationship Id="rId341" Type="http://schemas.openxmlformats.org/officeDocument/2006/relationships/image" Target="../media/image490.jpg"/><Relationship Id="rId340" Type="http://schemas.openxmlformats.org/officeDocument/2006/relationships/image" Target="../media/image460.jpg"/><Relationship Id="rId103" Type="http://schemas.openxmlformats.org/officeDocument/2006/relationships/image" Target="../media/image151.jpg"/><Relationship Id="rId224" Type="http://schemas.openxmlformats.org/officeDocument/2006/relationships/image" Target="../media/image300.jpg"/><Relationship Id="rId345" Type="http://schemas.openxmlformats.org/officeDocument/2006/relationships/image" Target="../media/image430.jpg"/><Relationship Id="rId102" Type="http://schemas.openxmlformats.org/officeDocument/2006/relationships/image" Target="../media/image149.jpg"/><Relationship Id="rId223" Type="http://schemas.openxmlformats.org/officeDocument/2006/relationships/image" Target="../media/image272.jpg"/><Relationship Id="rId344" Type="http://schemas.openxmlformats.org/officeDocument/2006/relationships/image" Target="../media/image377.jpg"/><Relationship Id="rId101" Type="http://schemas.openxmlformats.org/officeDocument/2006/relationships/image" Target="../media/image256.jpg"/><Relationship Id="rId222" Type="http://schemas.openxmlformats.org/officeDocument/2006/relationships/image" Target="../media/image269.jpg"/><Relationship Id="rId343" Type="http://schemas.openxmlformats.org/officeDocument/2006/relationships/image" Target="../media/image383.jpg"/><Relationship Id="rId100" Type="http://schemas.openxmlformats.org/officeDocument/2006/relationships/image" Target="../media/image143.jpg"/><Relationship Id="rId221" Type="http://schemas.openxmlformats.org/officeDocument/2006/relationships/image" Target="../media/image278.jpg"/><Relationship Id="rId342" Type="http://schemas.openxmlformats.org/officeDocument/2006/relationships/image" Target="../media/image392.jpg"/><Relationship Id="rId217" Type="http://schemas.openxmlformats.org/officeDocument/2006/relationships/image" Target="../media/image384.jpg"/><Relationship Id="rId338" Type="http://schemas.openxmlformats.org/officeDocument/2006/relationships/image" Target="../media/image434.jpg"/><Relationship Id="rId216" Type="http://schemas.openxmlformats.org/officeDocument/2006/relationships/image" Target="../media/image257.jpg"/><Relationship Id="rId337" Type="http://schemas.openxmlformats.org/officeDocument/2006/relationships/image" Target="../media/image412.jpg"/><Relationship Id="rId215" Type="http://schemas.openxmlformats.org/officeDocument/2006/relationships/image" Target="../media/image258.jpg"/><Relationship Id="rId336" Type="http://schemas.openxmlformats.org/officeDocument/2006/relationships/image" Target="../media/image389.jpg"/><Relationship Id="rId214" Type="http://schemas.openxmlformats.org/officeDocument/2006/relationships/image" Target="../media/image326.jpg"/><Relationship Id="rId335" Type="http://schemas.openxmlformats.org/officeDocument/2006/relationships/image" Target="../media/image395.jpg"/><Relationship Id="rId219" Type="http://schemas.openxmlformats.org/officeDocument/2006/relationships/image" Target="../media/image263.jpg"/><Relationship Id="rId218" Type="http://schemas.openxmlformats.org/officeDocument/2006/relationships/image" Target="../media/image283.jpg"/><Relationship Id="rId339" Type="http://schemas.openxmlformats.org/officeDocument/2006/relationships/image" Target="../media/image408.jpg"/><Relationship Id="rId330" Type="http://schemas.openxmlformats.org/officeDocument/2006/relationships/image" Target="../media/image381.jpg"/><Relationship Id="rId213" Type="http://schemas.openxmlformats.org/officeDocument/2006/relationships/image" Target="../media/image252.jpg"/><Relationship Id="rId334" Type="http://schemas.openxmlformats.org/officeDocument/2006/relationships/image" Target="../media/image376.jpg"/><Relationship Id="rId212" Type="http://schemas.openxmlformats.org/officeDocument/2006/relationships/image" Target="../media/image275.jpg"/><Relationship Id="rId333" Type="http://schemas.openxmlformats.org/officeDocument/2006/relationships/image" Target="../media/image401.jpg"/><Relationship Id="rId211" Type="http://schemas.openxmlformats.org/officeDocument/2006/relationships/image" Target="../media/image259.jpg"/><Relationship Id="rId332" Type="http://schemas.openxmlformats.org/officeDocument/2006/relationships/image" Target="../media/image382.jpg"/><Relationship Id="rId210" Type="http://schemas.openxmlformats.org/officeDocument/2006/relationships/image" Target="../media/image255.jpg"/><Relationship Id="rId331" Type="http://schemas.openxmlformats.org/officeDocument/2006/relationships/image" Target="../media/image373.jpg"/><Relationship Id="rId370" Type="http://schemas.openxmlformats.org/officeDocument/2006/relationships/image" Target="../media/image479.jpg"/><Relationship Id="rId129" Type="http://schemas.openxmlformats.org/officeDocument/2006/relationships/image" Target="../media/image182.jpg"/><Relationship Id="rId128" Type="http://schemas.openxmlformats.org/officeDocument/2006/relationships/image" Target="../media/image173.jpg"/><Relationship Id="rId249" Type="http://schemas.openxmlformats.org/officeDocument/2006/relationships/image" Target="../media/image299.jpg"/><Relationship Id="rId127" Type="http://schemas.openxmlformats.org/officeDocument/2006/relationships/image" Target="../media/image181.jpg"/><Relationship Id="rId248" Type="http://schemas.openxmlformats.org/officeDocument/2006/relationships/image" Target="../media/image317.jpg"/><Relationship Id="rId369" Type="http://schemas.openxmlformats.org/officeDocument/2006/relationships/image" Target="../media/image433.jpg"/><Relationship Id="rId126" Type="http://schemas.openxmlformats.org/officeDocument/2006/relationships/image" Target="../media/image169.jpg"/><Relationship Id="rId247" Type="http://schemas.openxmlformats.org/officeDocument/2006/relationships/image" Target="../media/image301.jpg"/><Relationship Id="rId368" Type="http://schemas.openxmlformats.org/officeDocument/2006/relationships/image" Target="../media/image416.jpg"/><Relationship Id="rId121" Type="http://schemas.openxmlformats.org/officeDocument/2006/relationships/image" Target="../media/image184.jpg"/><Relationship Id="rId242" Type="http://schemas.openxmlformats.org/officeDocument/2006/relationships/image" Target="../media/image378.jpg"/><Relationship Id="rId363" Type="http://schemas.openxmlformats.org/officeDocument/2006/relationships/image" Target="../media/image411.jpg"/><Relationship Id="rId120" Type="http://schemas.openxmlformats.org/officeDocument/2006/relationships/image" Target="../media/image164.jpg"/><Relationship Id="rId241" Type="http://schemas.openxmlformats.org/officeDocument/2006/relationships/image" Target="../media/image294.jpg"/><Relationship Id="rId362" Type="http://schemas.openxmlformats.org/officeDocument/2006/relationships/image" Target="../media/image423.jpg"/><Relationship Id="rId240" Type="http://schemas.openxmlformats.org/officeDocument/2006/relationships/image" Target="../media/image285.jpg"/><Relationship Id="rId361" Type="http://schemas.openxmlformats.org/officeDocument/2006/relationships/image" Target="../media/image398.jpg"/><Relationship Id="rId360" Type="http://schemas.openxmlformats.org/officeDocument/2006/relationships/image" Target="../media/image435.jpg"/><Relationship Id="rId125" Type="http://schemas.openxmlformats.org/officeDocument/2006/relationships/image" Target="../media/image189.jpg"/><Relationship Id="rId246" Type="http://schemas.openxmlformats.org/officeDocument/2006/relationships/image" Target="../media/image287.jpg"/><Relationship Id="rId367" Type="http://schemas.openxmlformats.org/officeDocument/2006/relationships/image" Target="../media/image425.jpg"/><Relationship Id="rId124" Type="http://schemas.openxmlformats.org/officeDocument/2006/relationships/image" Target="../media/image175.jpg"/><Relationship Id="rId245" Type="http://schemas.openxmlformats.org/officeDocument/2006/relationships/image" Target="../media/image292.jpg"/><Relationship Id="rId366" Type="http://schemas.openxmlformats.org/officeDocument/2006/relationships/image" Target="../media/image418.jpg"/><Relationship Id="rId123" Type="http://schemas.openxmlformats.org/officeDocument/2006/relationships/image" Target="../media/image162.jpg"/><Relationship Id="rId244" Type="http://schemas.openxmlformats.org/officeDocument/2006/relationships/image" Target="../media/image288.jpg"/><Relationship Id="rId365" Type="http://schemas.openxmlformats.org/officeDocument/2006/relationships/image" Target="../media/image421.jpg"/><Relationship Id="rId122" Type="http://schemas.openxmlformats.org/officeDocument/2006/relationships/image" Target="../media/image264.jpg"/><Relationship Id="rId243" Type="http://schemas.openxmlformats.org/officeDocument/2006/relationships/image" Target="../media/image304.jpg"/><Relationship Id="rId364" Type="http://schemas.openxmlformats.org/officeDocument/2006/relationships/image" Target="../media/image417.png"/><Relationship Id="rId95" Type="http://schemas.openxmlformats.org/officeDocument/2006/relationships/image" Target="../media/image170.jpg"/><Relationship Id="rId94" Type="http://schemas.openxmlformats.org/officeDocument/2006/relationships/image" Target="../media/image125.jpg"/><Relationship Id="rId97" Type="http://schemas.openxmlformats.org/officeDocument/2006/relationships/image" Target="../media/image138.jpg"/><Relationship Id="rId96" Type="http://schemas.openxmlformats.org/officeDocument/2006/relationships/image" Target="../media/image281.jpg"/><Relationship Id="rId99" Type="http://schemas.openxmlformats.org/officeDocument/2006/relationships/image" Target="../media/image150.jpg"/><Relationship Id="rId98" Type="http://schemas.openxmlformats.org/officeDocument/2006/relationships/image" Target="../media/image168.jpg"/><Relationship Id="rId91" Type="http://schemas.openxmlformats.org/officeDocument/2006/relationships/image" Target="../media/image147.jpg"/><Relationship Id="rId90" Type="http://schemas.openxmlformats.org/officeDocument/2006/relationships/image" Target="../media/image146.jpg"/><Relationship Id="rId93" Type="http://schemas.openxmlformats.org/officeDocument/2006/relationships/image" Target="../media/image144.jpg"/><Relationship Id="rId92" Type="http://schemas.openxmlformats.org/officeDocument/2006/relationships/image" Target="../media/image152.jpg"/><Relationship Id="rId118" Type="http://schemas.openxmlformats.org/officeDocument/2006/relationships/image" Target="../media/image190.jpg"/><Relationship Id="rId239" Type="http://schemas.openxmlformats.org/officeDocument/2006/relationships/image" Target="../media/image297.jpg"/><Relationship Id="rId117" Type="http://schemas.openxmlformats.org/officeDocument/2006/relationships/image" Target="../media/image163.jpg"/><Relationship Id="rId238" Type="http://schemas.openxmlformats.org/officeDocument/2006/relationships/image" Target="../media/image330.jpg"/><Relationship Id="rId359" Type="http://schemas.openxmlformats.org/officeDocument/2006/relationships/image" Target="../media/image405.jpg"/><Relationship Id="rId116" Type="http://schemas.openxmlformats.org/officeDocument/2006/relationships/image" Target="../media/image186.jpg"/><Relationship Id="rId237" Type="http://schemas.openxmlformats.org/officeDocument/2006/relationships/image" Target="../media/image290.jpg"/><Relationship Id="rId358" Type="http://schemas.openxmlformats.org/officeDocument/2006/relationships/image" Target="../media/image407.jpg"/><Relationship Id="rId115" Type="http://schemas.openxmlformats.org/officeDocument/2006/relationships/image" Target="../media/image172.jpg"/><Relationship Id="rId236" Type="http://schemas.openxmlformats.org/officeDocument/2006/relationships/image" Target="../media/image302.jpg"/><Relationship Id="rId357" Type="http://schemas.openxmlformats.org/officeDocument/2006/relationships/image" Target="../media/image504.jpg"/><Relationship Id="rId119" Type="http://schemas.openxmlformats.org/officeDocument/2006/relationships/image" Target="../media/image157.jpg"/><Relationship Id="rId110" Type="http://schemas.openxmlformats.org/officeDocument/2006/relationships/image" Target="../media/image188.jpg"/><Relationship Id="rId231" Type="http://schemas.openxmlformats.org/officeDocument/2006/relationships/image" Target="../media/image270.jpg"/><Relationship Id="rId352" Type="http://schemas.openxmlformats.org/officeDocument/2006/relationships/image" Target="../media/image393.jpg"/><Relationship Id="rId230" Type="http://schemas.openxmlformats.org/officeDocument/2006/relationships/image" Target="../media/image295.jpg"/><Relationship Id="rId351" Type="http://schemas.openxmlformats.org/officeDocument/2006/relationships/image" Target="../media/image380.jpg"/><Relationship Id="rId350" Type="http://schemas.openxmlformats.org/officeDocument/2006/relationships/image" Target="../media/image424.jpg"/><Relationship Id="rId114" Type="http://schemas.openxmlformats.org/officeDocument/2006/relationships/image" Target="../media/image166.jpg"/><Relationship Id="rId235" Type="http://schemas.openxmlformats.org/officeDocument/2006/relationships/image" Target="../media/image289.jpg"/><Relationship Id="rId356" Type="http://schemas.openxmlformats.org/officeDocument/2006/relationships/image" Target="../media/image437.jpg"/><Relationship Id="rId113" Type="http://schemas.openxmlformats.org/officeDocument/2006/relationships/image" Target="../media/image161.jpg"/><Relationship Id="rId234" Type="http://schemas.openxmlformats.org/officeDocument/2006/relationships/image" Target="../media/image303.jpg"/><Relationship Id="rId355" Type="http://schemas.openxmlformats.org/officeDocument/2006/relationships/image" Target="../media/image448.jpg"/><Relationship Id="rId112" Type="http://schemas.openxmlformats.org/officeDocument/2006/relationships/image" Target="../media/image177.jpg"/><Relationship Id="rId233" Type="http://schemas.openxmlformats.org/officeDocument/2006/relationships/image" Target="../media/image279.jpg"/><Relationship Id="rId354" Type="http://schemas.openxmlformats.org/officeDocument/2006/relationships/image" Target="../media/image414.jpg"/><Relationship Id="rId111" Type="http://schemas.openxmlformats.org/officeDocument/2006/relationships/image" Target="../media/image223.jpg"/><Relationship Id="rId232" Type="http://schemas.openxmlformats.org/officeDocument/2006/relationships/image" Target="../media/image276.jpg"/><Relationship Id="rId353" Type="http://schemas.openxmlformats.org/officeDocument/2006/relationships/image" Target="../media/image400.jpg"/><Relationship Id="rId305" Type="http://schemas.openxmlformats.org/officeDocument/2006/relationships/image" Target="../media/image352.jpg"/><Relationship Id="rId304" Type="http://schemas.openxmlformats.org/officeDocument/2006/relationships/image" Target="../media/image365.jpg"/><Relationship Id="rId303" Type="http://schemas.openxmlformats.org/officeDocument/2006/relationships/image" Target="../media/image404.jpg"/><Relationship Id="rId302" Type="http://schemas.openxmlformats.org/officeDocument/2006/relationships/image" Target="../media/image343.jpg"/><Relationship Id="rId309" Type="http://schemas.openxmlformats.org/officeDocument/2006/relationships/image" Target="../media/image360.jpg"/><Relationship Id="rId308" Type="http://schemas.openxmlformats.org/officeDocument/2006/relationships/image" Target="../media/image379.jpg"/><Relationship Id="rId307" Type="http://schemas.openxmlformats.org/officeDocument/2006/relationships/image" Target="../media/image354.jpg"/><Relationship Id="rId306" Type="http://schemas.openxmlformats.org/officeDocument/2006/relationships/image" Target="../media/image355.jpg"/><Relationship Id="rId301" Type="http://schemas.openxmlformats.org/officeDocument/2006/relationships/image" Target="../media/image348.jpg"/><Relationship Id="rId300" Type="http://schemas.openxmlformats.org/officeDocument/2006/relationships/image" Target="../media/image363.jpg"/><Relationship Id="rId415" Type="http://schemas.openxmlformats.org/officeDocument/2006/relationships/image" Target="../media/image470.jpg"/><Relationship Id="rId414" Type="http://schemas.openxmlformats.org/officeDocument/2006/relationships/image" Target="../media/image465.jpg"/><Relationship Id="rId413" Type="http://schemas.openxmlformats.org/officeDocument/2006/relationships/image" Target="../media/image461.jpg"/><Relationship Id="rId412" Type="http://schemas.openxmlformats.org/officeDocument/2006/relationships/image" Target="../media/image455.jpg"/><Relationship Id="rId411" Type="http://schemas.openxmlformats.org/officeDocument/2006/relationships/image" Target="../media/image508.jpg"/><Relationship Id="rId410" Type="http://schemas.openxmlformats.org/officeDocument/2006/relationships/image" Target="../media/image441.jpg"/><Relationship Id="rId206" Type="http://schemas.openxmlformats.org/officeDocument/2006/relationships/image" Target="../media/image254.jpg"/><Relationship Id="rId327" Type="http://schemas.openxmlformats.org/officeDocument/2006/relationships/image" Target="../media/image361.jpg"/><Relationship Id="rId205" Type="http://schemas.openxmlformats.org/officeDocument/2006/relationships/image" Target="../media/image253.jpg"/><Relationship Id="rId326" Type="http://schemas.openxmlformats.org/officeDocument/2006/relationships/image" Target="../media/image359.jpg"/><Relationship Id="rId204" Type="http://schemas.openxmlformats.org/officeDocument/2006/relationships/image" Target="../media/image282.jpg"/><Relationship Id="rId325" Type="http://schemas.openxmlformats.org/officeDocument/2006/relationships/image" Target="../media/image391.jpg"/><Relationship Id="rId203" Type="http://schemas.openxmlformats.org/officeDocument/2006/relationships/image" Target="../media/image242.jpg"/><Relationship Id="rId324" Type="http://schemas.openxmlformats.org/officeDocument/2006/relationships/image" Target="../media/image439.jpg"/><Relationship Id="rId209" Type="http://schemas.openxmlformats.org/officeDocument/2006/relationships/image" Target="../media/image271.jpg"/><Relationship Id="rId208" Type="http://schemas.openxmlformats.org/officeDocument/2006/relationships/image" Target="../media/image371.jpg"/><Relationship Id="rId329" Type="http://schemas.openxmlformats.org/officeDocument/2006/relationships/image" Target="../media/image387.jpg"/><Relationship Id="rId207" Type="http://schemas.openxmlformats.org/officeDocument/2006/relationships/image" Target="../media/image280.jpg"/><Relationship Id="rId328" Type="http://schemas.openxmlformats.org/officeDocument/2006/relationships/image" Target="../media/image396.jpg"/><Relationship Id="rId202" Type="http://schemas.openxmlformats.org/officeDocument/2006/relationships/image" Target="../media/image261.jpg"/><Relationship Id="rId323" Type="http://schemas.openxmlformats.org/officeDocument/2006/relationships/image" Target="../media/image385.jpg"/><Relationship Id="rId201" Type="http://schemas.openxmlformats.org/officeDocument/2006/relationships/image" Target="../media/image248.jpg"/><Relationship Id="rId322" Type="http://schemas.openxmlformats.org/officeDocument/2006/relationships/image" Target="../media/image364.jpg"/><Relationship Id="rId200" Type="http://schemas.openxmlformats.org/officeDocument/2006/relationships/image" Target="../media/image249.jpg"/><Relationship Id="rId321" Type="http://schemas.openxmlformats.org/officeDocument/2006/relationships/image" Target="../media/image369.jpg"/><Relationship Id="rId320" Type="http://schemas.openxmlformats.org/officeDocument/2006/relationships/image" Target="../media/image345.jpg"/><Relationship Id="rId316" Type="http://schemas.openxmlformats.org/officeDocument/2006/relationships/image" Target="../media/image374.jpg"/><Relationship Id="rId315" Type="http://schemas.openxmlformats.org/officeDocument/2006/relationships/image" Target="../media/image357.jpg"/><Relationship Id="rId314" Type="http://schemas.openxmlformats.org/officeDocument/2006/relationships/image" Target="../media/image362.jpg"/><Relationship Id="rId313" Type="http://schemas.openxmlformats.org/officeDocument/2006/relationships/image" Target="../media/image375.jpg"/><Relationship Id="rId319" Type="http://schemas.openxmlformats.org/officeDocument/2006/relationships/image" Target="../media/image399.jpg"/><Relationship Id="rId318" Type="http://schemas.openxmlformats.org/officeDocument/2006/relationships/image" Target="../media/image472.jpg"/><Relationship Id="rId317" Type="http://schemas.openxmlformats.org/officeDocument/2006/relationships/image" Target="../media/image388.jpg"/><Relationship Id="rId312" Type="http://schemas.openxmlformats.org/officeDocument/2006/relationships/image" Target="../media/image390.jpg"/><Relationship Id="rId311" Type="http://schemas.openxmlformats.org/officeDocument/2006/relationships/image" Target="../media/image368.jpg"/><Relationship Id="rId310" Type="http://schemas.openxmlformats.org/officeDocument/2006/relationships/image" Target="../media/image349.jp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Relationship Id="rId2" Type="http://schemas.openxmlformats.org/officeDocument/2006/relationships/image" Target="../media/image45.jpg"/><Relationship Id="rId3" Type="http://schemas.openxmlformats.org/officeDocument/2006/relationships/image" Target="../media/image50.jpg"/><Relationship Id="rId4" Type="http://schemas.openxmlformats.org/officeDocument/2006/relationships/image" Target="../media/image5.jpg"/><Relationship Id="rId9" Type="http://schemas.openxmlformats.org/officeDocument/2006/relationships/image" Target="../media/image33.jpg"/><Relationship Id="rId5" Type="http://schemas.openxmlformats.org/officeDocument/2006/relationships/image" Target="../media/image7.jpg"/><Relationship Id="rId6" Type="http://schemas.openxmlformats.org/officeDocument/2006/relationships/image" Target="../media/image18.jpg"/><Relationship Id="rId7" Type="http://schemas.openxmlformats.org/officeDocument/2006/relationships/image" Target="../media/image20.jpg"/><Relationship Id="rId8" Type="http://schemas.openxmlformats.org/officeDocument/2006/relationships/image" Target="../media/image4.jpg"/><Relationship Id="rId40" Type="http://schemas.openxmlformats.org/officeDocument/2006/relationships/image" Target="../media/image83.jpg"/><Relationship Id="rId42" Type="http://schemas.openxmlformats.org/officeDocument/2006/relationships/image" Target="../media/image160.jpg"/><Relationship Id="rId41" Type="http://schemas.openxmlformats.org/officeDocument/2006/relationships/image" Target="../media/image93.jpg"/><Relationship Id="rId44" Type="http://schemas.openxmlformats.org/officeDocument/2006/relationships/image" Target="../media/image71.jpg"/><Relationship Id="rId43" Type="http://schemas.openxmlformats.org/officeDocument/2006/relationships/image" Target="../media/image98.jpg"/><Relationship Id="rId46" Type="http://schemas.openxmlformats.org/officeDocument/2006/relationships/image" Target="../media/image72.jpg"/><Relationship Id="rId45" Type="http://schemas.openxmlformats.org/officeDocument/2006/relationships/image" Target="../media/image111.jpg"/><Relationship Id="rId48" Type="http://schemas.openxmlformats.org/officeDocument/2006/relationships/image" Target="../media/image180.jpg"/><Relationship Id="rId47" Type="http://schemas.openxmlformats.org/officeDocument/2006/relationships/image" Target="../media/image130.jpg"/><Relationship Id="rId49" Type="http://schemas.openxmlformats.org/officeDocument/2006/relationships/image" Target="../media/image85.jpg"/><Relationship Id="rId31" Type="http://schemas.openxmlformats.org/officeDocument/2006/relationships/image" Target="../media/image140.jpg"/><Relationship Id="rId30" Type="http://schemas.openxmlformats.org/officeDocument/2006/relationships/image" Target="../media/image75.jpg"/><Relationship Id="rId33" Type="http://schemas.openxmlformats.org/officeDocument/2006/relationships/image" Target="../media/image64.jpg"/><Relationship Id="rId32" Type="http://schemas.openxmlformats.org/officeDocument/2006/relationships/image" Target="../media/image62.jpg"/><Relationship Id="rId35" Type="http://schemas.openxmlformats.org/officeDocument/2006/relationships/image" Target="../media/image63.png"/><Relationship Id="rId34" Type="http://schemas.openxmlformats.org/officeDocument/2006/relationships/image" Target="../media/image66.jpg"/><Relationship Id="rId37" Type="http://schemas.openxmlformats.org/officeDocument/2006/relationships/image" Target="../media/image78.png"/><Relationship Id="rId36" Type="http://schemas.openxmlformats.org/officeDocument/2006/relationships/image" Target="../media/image80.png"/><Relationship Id="rId39" Type="http://schemas.openxmlformats.org/officeDocument/2006/relationships/image" Target="../media/image68.jpg"/><Relationship Id="rId38" Type="http://schemas.openxmlformats.org/officeDocument/2006/relationships/image" Target="../media/image95.jpg"/><Relationship Id="rId20" Type="http://schemas.openxmlformats.org/officeDocument/2006/relationships/image" Target="../media/image8.png"/><Relationship Id="rId22" Type="http://schemas.openxmlformats.org/officeDocument/2006/relationships/image" Target="../media/image59.png"/><Relationship Id="rId21" Type="http://schemas.openxmlformats.org/officeDocument/2006/relationships/image" Target="../media/image81.png"/><Relationship Id="rId24" Type="http://schemas.openxmlformats.org/officeDocument/2006/relationships/image" Target="../media/image10.jpg"/><Relationship Id="rId23" Type="http://schemas.openxmlformats.org/officeDocument/2006/relationships/image" Target="../media/image37.png"/><Relationship Id="rId26" Type="http://schemas.openxmlformats.org/officeDocument/2006/relationships/image" Target="../media/image119.png"/><Relationship Id="rId25" Type="http://schemas.openxmlformats.org/officeDocument/2006/relationships/image" Target="../media/image40.jpg"/><Relationship Id="rId28" Type="http://schemas.openxmlformats.org/officeDocument/2006/relationships/image" Target="../media/image132.jpg"/><Relationship Id="rId27" Type="http://schemas.openxmlformats.org/officeDocument/2006/relationships/image" Target="../media/image70.jpg"/><Relationship Id="rId29" Type="http://schemas.openxmlformats.org/officeDocument/2006/relationships/image" Target="../media/image58.jpg"/><Relationship Id="rId11" Type="http://schemas.openxmlformats.org/officeDocument/2006/relationships/image" Target="../media/image43.jpg"/><Relationship Id="rId10" Type="http://schemas.openxmlformats.org/officeDocument/2006/relationships/image" Target="../media/image22.jpg"/><Relationship Id="rId13" Type="http://schemas.openxmlformats.org/officeDocument/2006/relationships/image" Target="../media/image23.png"/><Relationship Id="rId12" Type="http://schemas.openxmlformats.org/officeDocument/2006/relationships/image" Target="../media/image38.png"/><Relationship Id="rId15" Type="http://schemas.openxmlformats.org/officeDocument/2006/relationships/image" Target="../media/image124.png"/><Relationship Id="rId14" Type="http://schemas.openxmlformats.org/officeDocument/2006/relationships/image" Target="../media/image27.png"/><Relationship Id="rId17" Type="http://schemas.openxmlformats.org/officeDocument/2006/relationships/image" Target="../media/image39.png"/><Relationship Id="rId16" Type="http://schemas.openxmlformats.org/officeDocument/2006/relationships/image" Target="../media/image32.png"/><Relationship Id="rId19" Type="http://schemas.openxmlformats.org/officeDocument/2006/relationships/image" Target="../media/image36.png"/><Relationship Id="rId18" Type="http://schemas.openxmlformats.org/officeDocument/2006/relationships/image" Target="../media/image56.png"/><Relationship Id="rId80" Type="http://schemas.openxmlformats.org/officeDocument/2006/relationships/image" Target="../media/image766.jpg"/><Relationship Id="rId82" Type="http://schemas.openxmlformats.org/officeDocument/2006/relationships/image" Target="../media/image748.jpg"/><Relationship Id="rId81" Type="http://schemas.openxmlformats.org/officeDocument/2006/relationships/image" Target="../media/image742.jpg"/><Relationship Id="rId73" Type="http://schemas.openxmlformats.org/officeDocument/2006/relationships/image" Target="../media/image732.jpg"/><Relationship Id="rId72" Type="http://schemas.openxmlformats.org/officeDocument/2006/relationships/image" Target="../media/image739.jpg"/><Relationship Id="rId75" Type="http://schemas.openxmlformats.org/officeDocument/2006/relationships/image" Target="../media/image864.png"/><Relationship Id="rId74" Type="http://schemas.openxmlformats.org/officeDocument/2006/relationships/image" Target="../media/image734.png"/><Relationship Id="rId77" Type="http://schemas.openxmlformats.org/officeDocument/2006/relationships/image" Target="../media/image749.png"/><Relationship Id="rId76" Type="http://schemas.openxmlformats.org/officeDocument/2006/relationships/image" Target="../media/image747.jpg"/><Relationship Id="rId79" Type="http://schemas.openxmlformats.org/officeDocument/2006/relationships/image" Target="../media/image768.jpg"/><Relationship Id="rId78" Type="http://schemas.openxmlformats.org/officeDocument/2006/relationships/image" Target="../media/image741.png"/><Relationship Id="rId71" Type="http://schemas.openxmlformats.org/officeDocument/2006/relationships/image" Target="../media/image722.jpg"/><Relationship Id="rId70" Type="http://schemas.openxmlformats.org/officeDocument/2006/relationships/image" Target="../media/image687.jpg"/><Relationship Id="rId62" Type="http://schemas.openxmlformats.org/officeDocument/2006/relationships/image" Target="../media/image114.png"/><Relationship Id="rId61" Type="http://schemas.openxmlformats.org/officeDocument/2006/relationships/image" Target="../media/image127.png"/><Relationship Id="rId64" Type="http://schemas.openxmlformats.org/officeDocument/2006/relationships/image" Target="../media/image118.png"/><Relationship Id="rId63" Type="http://schemas.openxmlformats.org/officeDocument/2006/relationships/image" Target="../media/image245.png"/><Relationship Id="rId66" Type="http://schemas.openxmlformats.org/officeDocument/2006/relationships/image" Target="../media/image466.jpg"/><Relationship Id="rId65" Type="http://schemas.openxmlformats.org/officeDocument/2006/relationships/image" Target="../media/image491.jpg"/><Relationship Id="rId68" Type="http://schemas.openxmlformats.org/officeDocument/2006/relationships/image" Target="../media/image586.jpg"/><Relationship Id="rId67" Type="http://schemas.openxmlformats.org/officeDocument/2006/relationships/image" Target="../media/image598.jpg"/><Relationship Id="rId60" Type="http://schemas.openxmlformats.org/officeDocument/2006/relationships/image" Target="../media/image207.png"/><Relationship Id="rId69" Type="http://schemas.openxmlformats.org/officeDocument/2006/relationships/image" Target="../media/image593.jpg"/><Relationship Id="rId51" Type="http://schemas.openxmlformats.org/officeDocument/2006/relationships/image" Target="../media/image84.jpg"/><Relationship Id="rId50" Type="http://schemas.openxmlformats.org/officeDocument/2006/relationships/image" Target="../media/image89.jpg"/><Relationship Id="rId53" Type="http://schemas.openxmlformats.org/officeDocument/2006/relationships/image" Target="../media/image106.jpg"/><Relationship Id="rId52" Type="http://schemas.openxmlformats.org/officeDocument/2006/relationships/image" Target="../media/image134.jpg"/><Relationship Id="rId55" Type="http://schemas.openxmlformats.org/officeDocument/2006/relationships/image" Target="../media/image90.png"/><Relationship Id="rId54" Type="http://schemas.openxmlformats.org/officeDocument/2006/relationships/image" Target="../media/image101.jpg"/><Relationship Id="rId57" Type="http://schemas.openxmlformats.org/officeDocument/2006/relationships/image" Target="../media/image91.png"/><Relationship Id="rId56" Type="http://schemas.openxmlformats.org/officeDocument/2006/relationships/image" Target="../media/image208.png"/><Relationship Id="rId59" Type="http://schemas.openxmlformats.org/officeDocument/2006/relationships/image" Target="../media/image136.png"/><Relationship Id="rId58" Type="http://schemas.openxmlformats.org/officeDocument/2006/relationships/image" Target="../media/image156.png"/></Relationships>
</file>

<file path=xl/drawings/_rels/drawing5.xml.rels><?xml version="1.0" encoding="UTF-8" standalone="yes"?><Relationships xmlns="http://schemas.openxmlformats.org/package/2006/relationships"><Relationship Id="rId150" Type="http://schemas.openxmlformats.org/officeDocument/2006/relationships/image" Target="../media/image740.jpg"/><Relationship Id="rId1" Type="http://schemas.openxmlformats.org/officeDocument/2006/relationships/image" Target="../media/image467.jpg"/><Relationship Id="rId2" Type="http://schemas.openxmlformats.org/officeDocument/2006/relationships/image" Target="../media/image484.png"/><Relationship Id="rId3" Type="http://schemas.openxmlformats.org/officeDocument/2006/relationships/image" Target="../media/image469.png"/><Relationship Id="rId149" Type="http://schemas.openxmlformats.org/officeDocument/2006/relationships/image" Target="../media/image757.jpg"/><Relationship Id="rId4" Type="http://schemas.openxmlformats.org/officeDocument/2006/relationships/image" Target="../media/image488.png"/><Relationship Id="rId148" Type="http://schemas.openxmlformats.org/officeDocument/2006/relationships/image" Target="../media/image847.jpg"/><Relationship Id="rId9" Type="http://schemas.openxmlformats.org/officeDocument/2006/relationships/image" Target="../media/image476.png"/><Relationship Id="rId143" Type="http://schemas.openxmlformats.org/officeDocument/2006/relationships/image" Target="../media/image852.jpg"/><Relationship Id="rId142" Type="http://schemas.openxmlformats.org/officeDocument/2006/relationships/image" Target="../media/image733.jpg"/><Relationship Id="rId141" Type="http://schemas.openxmlformats.org/officeDocument/2006/relationships/image" Target="../media/image723.jpg"/><Relationship Id="rId140" Type="http://schemas.openxmlformats.org/officeDocument/2006/relationships/image" Target="../media/image713.jpg"/><Relationship Id="rId5" Type="http://schemas.openxmlformats.org/officeDocument/2006/relationships/image" Target="../media/image534.png"/><Relationship Id="rId147" Type="http://schemas.openxmlformats.org/officeDocument/2006/relationships/image" Target="../media/image720.jpg"/><Relationship Id="rId6" Type="http://schemas.openxmlformats.org/officeDocument/2006/relationships/image" Target="../media/image475.png"/><Relationship Id="rId146" Type="http://schemas.openxmlformats.org/officeDocument/2006/relationships/image" Target="../media/image724.png"/><Relationship Id="rId7" Type="http://schemas.openxmlformats.org/officeDocument/2006/relationships/image" Target="../media/image454.png"/><Relationship Id="rId145" Type="http://schemas.openxmlformats.org/officeDocument/2006/relationships/image" Target="../media/image752.jpg"/><Relationship Id="rId8" Type="http://schemas.openxmlformats.org/officeDocument/2006/relationships/image" Target="../media/image482.png"/><Relationship Id="rId144" Type="http://schemas.openxmlformats.org/officeDocument/2006/relationships/image" Target="../media/image728.jpg"/><Relationship Id="rId139" Type="http://schemas.openxmlformats.org/officeDocument/2006/relationships/image" Target="../media/image708.jpg"/><Relationship Id="rId138" Type="http://schemas.openxmlformats.org/officeDocument/2006/relationships/image" Target="../media/image716.jpg"/><Relationship Id="rId137" Type="http://schemas.openxmlformats.org/officeDocument/2006/relationships/image" Target="../media/image835.jpg"/><Relationship Id="rId132" Type="http://schemas.openxmlformats.org/officeDocument/2006/relationships/image" Target="../media/image756.jpg"/><Relationship Id="rId131" Type="http://schemas.openxmlformats.org/officeDocument/2006/relationships/image" Target="../media/image712.jpg"/><Relationship Id="rId130" Type="http://schemas.openxmlformats.org/officeDocument/2006/relationships/image" Target="../media/image725.jpg"/><Relationship Id="rId136" Type="http://schemas.openxmlformats.org/officeDocument/2006/relationships/image" Target="../media/image703.jpg"/><Relationship Id="rId135" Type="http://schemas.openxmlformats.org/officeDocument/2006/relationships/image" Target="../media/image699.jpg"/><Relationship Id="rId134" Type="http://schemas.openxmlformats.org/officeDocument/2006/relationships/image" Target="../media/image698.jpg"/><Relationship Id="rId133" Type="http://schemas.openxmlformats.org/officeDocument/2006/relationships/image" Target="../media/image745.jpg"/><Relationship Id="rId159" Type="http://schemas.openxmlformats.org/officeDocument/2006/relationships/image" Target="../media/image1160.png"/><Relationship Id="rId154" Type="http://schemas.openxmlformats.org/officeDocument/2006/relationships/image" Target="../media/image750.jpg"/><Relationship Id="rId153" Type="http://schemas.openxmlformats.org/officeDocument/2006/relationships/image" Target="../media/image771.jpg"/><Relationship Id="rId152" Type="http://schemas.openxmlformats.org/officeDocument/2006/relationships/image" Target="../media/image746.jpg"/><Relationship Id="rId151" Type="http://schemas.openxmlformats.org/officeDocument/2006/relationships/image" Target="../media/image726.jpg"/><Relationship Id="rId158" Type="http://schemas.openxmlformats.org/officeDocument/2006/relationships/image" Target="../media/image1008.jpg"/><Relationship Id="rId157" Type="http://schemas.openxmlformats.org/officeDocument/2006/relationships/image" Target="../media/image729.png"/><Relationship Id="rId156" Type="http://schemas.openxmlformats.org/officeDocument/2006/relationships/image" Target="../media/image763.jpg"/><Relationship Id="rId155" Type="http://schemas.openxmlformats.org/officeDocument/2006/relationships/image" Target="../media/image727.jpg"/><Relationship Id="rId40" Type="http://schemas.openxmlformats.org/officeDocument/2006/relationships/image" Target="../media/image525.png"/><Relationship Id="rId42" Type="http://schemas.openxmlformats.org/officeDocument/2006/relationships/image" Target="../media/image551.png"/><Relationship Id="rId41" Type="http://schemas.openxmlformats.org/officeDocument/2006/relationships/image" Target="../media/image505.png"/><Relationship Id="rId44" Type="http://schemas.openxmlformats.org/officeDocument/2006/relationships/image" Target="../media/image529.png"/><Relationship Id="rId43" Type="http://schemas.openxmlformats.org/officeDocument/2006/relationships/image" Target="../media/image533.png"/><Relationship Id="rId46" Type="http://schemas.openxmlformats.org/officeDocument/2006/relationships/image" Target="../media/image512.png"/><Relationship Id="rId45" Type="http://schemas.openxmlformats.org/officeDocument/2006/relationships/image" Target="../media/image511.png"/><Relationship Id="rId48" Type="http://schemas.openxmlformats.org/officeDocument/2006/relationships/image" Target="../media/image562.png"/><Relationship Id="rId47" Type="http://schemas.openxmlformats.org/officeDocument/2006/relationships/image" Target="../media/image530.png"/><Relationship Id="rId49" Type="http://schemas.openxmlformats.org/officeDocument/2006/relationships/image" Target="../media/image509.png"/><Relationship Id="rId31" Type="http://schemas.openxmlformats.org/officeDocument/2006/relationships/image" Target="../media/image492.png"/><Relationship Id="rId30" Type="http://schemas.openxmlformats.org/officeDocument/2006/relationships/image" Target="../media/image550.png"/><Relationship Id="rId33" Type="http://schemas.openxmlformats.org/officeDocument/2006/relationships/image" Target="../media/image523.png"/><Relationship Id="rId32" Type="http://schemas.openxmlformats.org/officeDocument/2006/relationships/image" Target="../media/image487.png"/><Relationship Id="rId35" Type="http://schemas.openxmlformats.org/officeDocument/2006/relationships/image" Target="../media/image502.png"/><Relationship Id="rId34" Type="http://schemas.openxmlformats.org/officeDocument/2006/relationships/image" Target="../media/image494.png"/><Relationship Id="rId37" Type="http://schemas.openxmlformats.org/officeDocument/2006/relationships/image" Target="../media/image513.png"/><Relationship Id="rId36" Type="http://schemas.openxmlformats.org/officeDocument/2006/relationships/image" Target="../media/image524.jpg"/><Relationship Id="rId39" Type="http://schemas.openxmlformats.org/officeDocument/2006/relationships/image" Target="../media/image510.png"/><Relationship Id="rId38" Type="http://schemas.openxmlformats.org/officeDocument/2006/relationships/image" Target="../media/image553.png"/><Relationship Id="rId20" Type="http://schemas.openxmlformats.org/officeDocument/2006/relationships/image" Target="../media/image477.png"/><Relationship Id="rId22" Type="http://schemas.openxmlformats.org/officeDocument/2006/relationships/image" Target="../media/image485.png"/><Relationship Id="rId21" Type="http://schemas.openxmlformats.org/officeDocument/2006/relationships/image" Target="../media/image499.png"/><Relationship Id="rId24" Type="http://schemas.openxmlformats.org/officeDocument/2006/relationships/image" Target="../media/image520.png"/><Relationship Id="rId23" Type="http://schemas.openxmlformats.org/officeDocument/2006/relationships/image" Target="../media/image493.png"/><Relationship Id="rId26" Type="http://schemas.openxmlformats.org/officeDocument/2006/relationships/image" Target="../media/image552.png"/><Relationship Id="rId25" Type="http://schemas.openxmlformats.org/officeDocument/2006/relationships/image" Target="../media/image528.jpg"/><Relationship Id="rId28" Type="http://schemas.openxmlformats.org/officeDocument/2006/relationships/image" Target="../media/image516.png"/><Relationship Id="rId27" Type="http://schemas.openxmlformats.org/officeDocument/2006/relationships/image" Target="../media/image497.png"/><Relationship Id="rId29" Type="http://schemas.openxmlformats.org/officeDocument/2006/relationships/image" Target="../media/image486.png"/><Relationship Id="rId11" Type="http://schemas.openxmlformats.org/officeDocument/2006/relationships/image" Target="../media/image474.png"/><Relationship Id="rId10" Type="http://schemas.openxmlformats.org/officeDocument/2006/relationships/image" Target="../media/image473.png"/><Relationship Id="rId13" Type="http://schemas.openxmlformats.org/officeDocument/2006/relationships/image" Target="../media/image507.png"/><Relationship Id="rId12" Type="http://schemas.openxmlformats.org/officeDocument/2006/relationships/image" Target="../media/image495.jpg"/><Relationship Id="rId15" Type="http://schemas.openxmlformats.org/officeDocument/2006/relationships/image" Target="../media/image549.png"/><Relationship Id="rId14" Type="http://schemas.openxmlformats.org/officeDocument/2006/relationships/image" Target="../media/image489.png"/><Relationship Id="rId17" Type="http://schemas.openxmlformats.org/officeDocument/2006/relationships/image" Target="../media/image515.png"/><Relationship Id="rId16" Type="http://schemas.openxmlformats.org/officeDocument/2006/relationships/image" Target="../media/image518.png"/><Relationship Id="rId19" Type="http://schemas.openxmlformats.org/officeDocument/2006/relationships/image" Target="../media/image498.png"/><Relationship Id="rId18" Type="http://schemas.openxmlformats.org/officeDocument/2006/relationships/image" Target="../media/image496.png"/><Relationship Id="rId84" Type="http://schemas.openxmlformats.org/officeDocument/2006/relationships/image" Target="../media/image560.png"/><Relationship Id="rId83" Type="http://schemas.openxmlformats.org/officeDocument/2006/relationships/image" Target="../media/image546.png"/><Relationship Id="rId86" Type="http://schemas.openxmlformats.org/officeDocument/2006/relationships/image" Target="../media/image592.jpg"/><Relationship Id="rId85" Type="http://schemas.openxmlformats.org/officeDocument/2006/relationships/image" Target="../media/image589.jpg"/><Relationship Id="rId88" Type="http://schemas.openxmlformats.org/officeDocument/2006/relationships/image" Target="../media/image582.jpg"/><Relationship Id="rId87" Type="http://schemas.openxmlformats.org/officeDocument/2006/relationships/image" Target="../media/image587.jpg"/><Relationship Id="rId89" Type="http://schemas.openxmlformats.org/officeDocument/2006/relationships/image" Target="../media/image565.jpg"/><Relationship Id="rId80" Type="http://schemas.openxmlformats.org/officeDocument/2006/relationships/image" Target="../media/image563.png"/><Relationship Id="rId82" Type="http://schemas.openxmlformats.org/officeDocument/2006/relationships/image" Target="../media/image559.png"/><Relationship Id="rId81" Type="http://schemas.openxmlformats.org/officeDocument/2006/relationships/image" Target="../media/image542.png"/><Relationship Id="rId73" Type="http://schemas.openxmlformats.org/officeDocument/2006/relationships/image" Target="../media/image585.png"/><Relationship Id="rId72" Type="http://schemas.openxmlformats.org/officeDocument/2006/relationships/image" Target="../media/image544.png"/><Relationship Id="rId75" Type="http://schemas.openxmlformats.org/officeDocument/2006/relationships/image" Target="../media/image545.jpg"/><Relationship Id="rId74" Type="http://schemas.openxmlformats.org/officeDocument/2006/relationships/image" Target="../media/image557.png"/><Relationship Id="rId77" Type="http://schemas.openxmlformats.org/officeDocument/2006/relationships/image" Target="../media/image536.png"/><Relationship Id="rId76" Type="http://schemas.openxmlformats.org/officeDocument/2006/relationships/image" Target="../media/image532.png"/><Relationship Id="rId79" Type="http://schemas.openxmlformats.org/officeDocument/2006/relationships/image" Target="../media/image554.png"/><Relationship Id="rId78" Type="http://schemas.openxmlformats.org/officeDocument/2006/relationships/image" Target="../media/image543.png"/><Relationship Id="rId71" Type="http://schemas.openxmlformats.org/officeDocument/2006/relationships/image" Target="../media/image574.png"/><Relationship Id="rId70" Type="http://schemas.openxmlformats.org/officeDocument/2006/relationships/image" Target="../media/image521.png"/><Relationship Id="rId62" Type="http://schemas.openxmlformats.org/officeDocument/2006/relationships/image" Target="../media/image682.png"/><Relationship Id="rId61" Type="http://schemas.openxmlformats.org/officeDocument/2006/relationships/image" Target="../media/image527.png"/><Relationship Id="rId64" Type="http://schemas.openxmlformats.org/officeDocument/2006/relationships/image" Target="../media/image537.png"/><Relationship Id="rId63" Type="http://schemas.openxmlformats.org/officeDocument/2006/relationships/image" Target="../media/image541.png"/><Relationship Id="rId66" Type="http://schemas.openxmlformats.org/officeDocument/2006/relationships/image" Target="../media/image538.png"/><Relationship Id="rId65" Type="http://schemas.openxmlformats.org/officeDocument/2006/relationships/image" Target="../media/image535.png"/><Relationship Id="rId68" Type="http://schemas.openxmlformats.org/officeDocument/2006/relationships/image" Target="../media/image539.png"/><Relationship Id="rId67" Type="http://schemas.openxmlformats.org/officeDocument/2006/relationships/image" Target="../media/image547.png"/><Relationship Id="rId60" Type="http://schemas.openxmlformats.org/officeDocument/2006/relationships/image" Target="../media/image561.png"/><Relationship Id="rId69" Type="http://schemas.openxmlformats.org/officeDocument/2006/relationships/image" Target="../media/image556.png"/><Relationship Id="rId51" Type="http://schemas.openxmlformats.org/officeDocument/2006/relationships/image" Target="../media/image540.png"/><Relationship Id="rId50" Type="http://schemas.openxmlformats.org/officeDocument/2006/relationships/image" Target="../media/image522.png"/><Relationship Id="rId53" Type="http://schemas.openxmlformats.org/officeDocument/2006/relationships/image" Target="../media/image558.png"/><Relationship Id="rId52" Type="http://schemas.openxmlformats.org/officeDocument/2006/relationships/image" Target="../media/image514.png"/><Relationship Id="rId55" Type="http://schemas.openxmlformats.org/officeDocument/2006/relationships/image" Target="../media/image555.png"/><Relationship Id="rId54" Type="http://schemas.openxmlformats.org/officeDocument/2006/relationships/image" Target="../media/image548.png"/><Relationship Id="rId57" Type="http://schemas.openxmlformats.org/officeDocument/2006/relationships/image" Target="../media/image526.png"/><Relationship Id="rId56" Type="http://schemas.openxmlformats.org/officeDocument/2006/relationships/image" Target="../media/image517.png"/><Relationship Id="rId59" Type="http://schemas.openxmlformats.org/officeDocument/2006/relationships/image" Target="../media/image531.png"/><Relationship Id="rId58" Type="http://schemas.openxmlformats.org/officeDocument/2006/relationships/image" Target="../media/image519.png"/><Relationship Id="rId107" Type="http://schemas.openxmlformats.org/officeDocument/2006/relationships/image" Target="../media/image615.jpg"/><Relationship Id="rId106" Type="http://schemas.openxmlformats.org/officeDocument/2006/relationships/image" Target="../media/image578.jpg"/><Relationship Id="rId105" Type="http://schemas.openxmlformats.org/officeDocument/2006/relationships/image" Target="../media/image575.jpg"/><Relationship Id="rId104" Type="http://schemas.openxmlformats.org/officeDocument/2006/relationships/image" Target="../media/image568.jpg"/><Relationship Id="rId109" Type="http://schemas.openxmlformats.org/officeDocument/2006/relationships/image" Target="../media/image572.jpg"/><Relationship Id="rId108" Type="http://schemas.openxmlformats.org/officeDocument/2006/relationships/image" Target="../media/image591.jpg"/><Relationship Id="rId103" Type="http://schemas.openxmlformats.org/officeDocument/2006/relationships/image" Target="../media/image580.jpg"/><Relationship Id="rId102" Type="http://schemas.openxmlformats.org/officeDocument/2006/relationships/image" Target="../media/image629.jpg"/><Relationship Id="rId101" Type="http://schemas.openxmlformats.org/officeDocument/2006/relationships/image" Target="../media/image583.jpg"/><Relationship Id="rId100" Type="http://schemas.openxmlformats.org/officeDocument/2006/relationships/image" Target="../media/image588.jpg"/><Relationship Id="rId129" Type="http://schemas.openxmlformats.org/officeDocument/2006/relationships/image" Target="../media/image846.jpg"/><Relationship Id="rId128" Type="http://schemas.openxmlformats.org/officeDocument/2006/relationships/image" Target="../media/image715.jpg"/><Relationship Id="rId127" Type="http://schemas.openxmlformats.org/officeDocument/2006/relationships/image" Target="../media/image690.jpg"/><Relationship Id="rId126" Type="http://schemas.openxmlformats.org/officeDocument/2006/relationships/image" Target="../media/image717.jpg"/><Relationship Id="rId121" Type="http://schemas.openxmlformats.org/officeDocument/2006/relationships/image" Target="../media/image577.jpg"/><Relationship Id="rId120" Type="http://schemas.openxmlformats.org/officeDocument/2006/relationships/image" Target="../media/image579.jpg"/><Relationship Id="rId125" Type="http://schemas.openxmlformats.org/officeDocument/2006/relationships/image" Target="../media/image697.jpg"/><Relationship Id="rId124" Type="http://schemas.openxmlformats.org/officeDocument/2006/relationships/image" Target="../media/image604.jpg"/><Relationship Id="rId123" Type="http://schemas.openxmlformats.org/officeDocument/2006/relationships/image" Target="../media/image633.jpg"/><Relationship Id="rId122" Type="http://schemas.openxmlformats.org/officeDocument/2006/relationships/image" Target="../media/image606.jpg"/><Relationship Id="rId95" Type="http://schemas.openxmlformats.org/officeDocument/2006/relationships/image" Target="../media/image567.jpg"/><Relationship Id="rId94" Type="http://schemas.openxmlformats.org/officeDocument/2006/relationships/image" Target="../media/image564.jpg"/><Relationship Id="rId97" Type="http://schemas.openxmlformats.org/officeDocument/2006/relationships/image" Target="../media/image595.jpg"/><Relationship Id="rId96" Type="http://schemas.openxmlformats.org/officeDocument/2006/relationships/image" Target="../media/image625.jpg"/><Relationship Id="rId99" Type="http://schemas.openxmlformats.org/officeDocument/2006/relationships/image" Target="../media/image599.jpg"/><Relationship Id="rId98" Type="http://schemas.openxmlformats.org/officeDocument/2006/relationships/image" Target="../media/image573.jpg"/><Relationship Id="rId91" Type="http://schemas.openxmlformats.org/officeDocument/2006/relationships/image" Target="../media/image571.jpg"/><Relationship Id="rId90" Type="http://schemas.openxmlformats.org/officeDocument/2006/relationships/image" Target="../media/image576.jpg"/><Relationship Id="rId93" Type="http://schemas.openxmlformats.org/officeDocument/2006/relationships/image" Target="../media/image566.jpg"/><Relationship Id="rId92" Type="http://schemas.openxmlformats.org/officeDocument/2006/relationships/image" Target="../media/image607.jpg"/><Relationship Id="rId118" Type="http://schemas.openxmlformats.org/officeDocument/2006/relationships/image" Target="../media/image622.jpg"/><Relationship Id="rId117" Type="http://schemas.openxmlformats.org/officeDocument/2006/relationships/image" Target="../media/image584.jpg"/><Relationship Id="rId116" Type="http://schemas.openxmlformats.org/officeDocument/2006/relationships/image" Target="../media/image612.jpg"/><Relationship Id="rId115" Type="http://schemas.openxmlformats.org/officeDocument/2006/relationships/image" Target="../media/image581.png"/><Relationship Id="rId119" Type="http://schemas.openxmlformats.org/officeDocument/2006/relationships/image" Target="../media/image605.jpg"/><Relationship Id="rId110" Type="http://schemas.openxmlformats.org/officeDocument/2006/relationships/image" Target="../media/image590.jpg"/><Relationship Id="rId114" Type="http://schemas.openxmlformats.org/officeDocument/2006/relationships/image" Target="../media/image602.jpg"/><Relationship Id="rId113" Type="http://schemas.openxmlformats.org/officeDocument/2006/relationships/image" Target="../media/image570.jpg"/><Relationship Id="rId112" Type="http://schemas.openxmlformats.org/officeDocument/2006/relationships/image" Target="../media/image611.jpg"/><Relationship Id="rId111" Type="http://schemas.openxmlformats.org/officeDocument/2006/relationships/image" Target="../media/image569.jp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617.jpg"/><Relationship Id="rId2" Type="http://schemas.openxmlformats.org/officeDocument/2006/relationships/image" Target="../media/image829.jpg"/><Relationship Id="rId3" Type="http://schemas.openxmlformats.org/officeDocument/2006/relationships/image" Target="../media/image596.jpg"/><Relationship Id="rId4" Type="http://schemas.openxmlformats.org/officeDocument/2006/relationships/image" Target="../media/image594.jpg"/><Relationship Id="rId9" Type="http://schemas.openxmlformats.org/officeDocument/2006/relationships/image" Target="../media/image626.jpg"/><Relationship Id="rId5" Type="http://schemas.openxmlformats.org/officeDocument/2006/relationships/image" Target="../media/image600.jpg"/><Relationship Id="rId6" Type="http://schemas.openxmlformats.org/officeDocument/2006/relationships/image" Target="../media/image639.jpg"/><Relationship Id="rId7" Type="http://schemas.openxmlformats.org/officeDocument/2006/relationships/image" Target="../media/image603.jpg"/><Relationship Id="rId8" Type="http://schemas.openxmlformats.org/officeDocument/2006/relationships/image" Target="../media/image614.jpg"/><Relationship Id="rId40" Type="http://schemas.openxmlformats.org/officeDocument/2006/relationships/image" Target="../media/image686.jpg"/><Relationship Id="rId42" Type="http://schemas.openxmlformats.org/officeDocument/2006/relationships/image" Target="../media/image684.jpg"/><Relationship Id="rId41" Type="http://schemas.openxmlformats.org/officeDocument/2006/relationships/image" Target="../media/image627.jpg"/><Relationship Id="rId44" Type="http://schemas.openxmlformats.org/officeDocument/2006/relationships/image" Target="../media/image649.jpg"/><Relationship Id="rId43" Type="http://schemas.openxmlformats.org/officeDocument/2006/relationships/image" Target="../media/image645.jpg"/><Relationship Id="rId46" Type="http://schemas.openxmlformats.org/officeDocument/2006/relationships/image" Target="../media/image636.jpg"/><Relationship Id="rId45" Type="http://schemas.openxmlformats.org/officeDocument/2006/relationships/image" Target="../media/image681.jpg"/><Relationship Id="rId48" Type="http://schemas.openxmlformats.org/officeDocument/2006/relationships/image" Target="../media/image637.jpg"/><Relationship Id="rId47" Type="http://schemas.openxmlformats.org/officeDocument/2006/relationships/image" Target="../media/image628.jpg"/><Relationship Id="rId49" Type="http://schemas.openxmlformats.org/officeDocument/2006/relationships/image" Target="../media/image663.jpg"/><Relationship Id="rId31" Type="http://schemas.openxmlformats.org/officeDocument/2006/relationships/image" Target="../media/image623.jpg"/><Relationship Id="rId30" Type="http://schemas.openxmlformats.org/officeDocument/2006/relationships/image" Target="../media/image635.jpg"/><Relationship Id="rId33" Type="http://schemas.openxmlformats.org/officeDocument/2006/relationships/image" Target="../media/image641.jpg"/><Relationship Id="rId32" Type="http://schemas.openxmlformats.org/officeDocument/2006/relationships/image" Target="../media/image647.jpg"/><Relationship Id="rId35" Type="http://schemas.openxmlformats.org/officeDocument/2006/relationships/image" Target="../media/image644.jpg"/><Relationship Id="rId34" Type="http://schemas.openxmlformats.org/officeDocument/2006/relationships/image" Target="../media/image632.jpg"/><Relationship Id="rId37" Type="http://schemas.openxmlformats.org/officeDocument/2006/relationships/image" Target="../media/image624.jpg"/><Relationship Id="rId36" Type="http://schemas.openxmlformats.org/officeDocument/2006/relationships/image" Target="../media/image618.jpg"/><Relationship Id="rId39" Type="http://schemas.openxmlformats.org/officeDocument/2006/relationships/image" Target="../media/image655.jpg"/><Relationship Id="rId38" Type="http://schemas.openxmlformats.org/officeDocument/2006/relationships/image" Target="../media/image642.jpg"/><Relationship Id="rId20" Type="http://schemas.openxmlformats.org/officeDocument/2006/relationships/image" Target="../media/image640.jpg"/><Relationship Id="rId22" Type="http://schemas.openxmlformats.org/officeDocument/2006/relationships/image" Target="../media/image630.jpg"/><Relationship Id="rId21" Type="http://schemas.openxmlformats.org/officeDocument/2006/relationships/image" Target="../media/image654.jpg"/><Relationship Id="rId24" Type="http://schemas.openxmlformats.org/officeDocument/2006/relationships/image" Target="../media/image620.jpg"/><Relationship Id="rId23" Type="http://schemas.openxmlformats.org/officeDocument/2006/relationships/image" Target="../media/image609.jpg"/><Relationship Id="rId26" Type="http://schemas.openxmlformats.org/officeDocument/2006/relationships/image" Target="../media/image631.jpg"/><Relationship Id="rId25" Type="http://schemas.openxmlformats.org/officeDocument/2006/relationships/image" Target="../media/image616.jpg"/><Relationship Id="rId28" Type="http://schemas.openxmlformats.org/officeDocument/2006/relationships/image" Target="../media/image660.jpg"/><Relationship Id="rId27" Type="http://schemas.openxmlformats.org/officeDocument/2006/relationships/image" Target="../media/image651.jpg"/><Relationship Id="rId29" Type="http://schemas.openxmlformats.org/officeDocument/2006/relationships/image" Target="../media/image676.jpg"/><Relationship Id="rId11" Type="http://schemas.openxmlformats.org/officeDocument/2006/relationships/image" Target="../media/image643.jpg"/><Relationship Id="rId10" Type="http://schemas.openxmlformats.org/officeDocument/2006/relationships/image" Target="../media/image613.jpg"/><Relationship Id="rId13" Type="http://schemas.openxmlformats.org/officeDocument/2006/relationships/image" Target="../media/image705.jpg"/><Relationship Id="rId12" Type="http://schemas.openxmlformats.org/officeDocument/2006/relationships/image" Target="../media/image608.jpg"/><Relationship Id="rId15" Type="http://schemas.openxmlformats.org/officeDocument/2006/relationships/image" Target="../media/image621.jpg"/><Relationship Id="rId14" Type="http://schemas.openxmlformats.org/officeDocument/2006/relationships/image" Target="../media/image601.jpg"/><Relationship Id="rId17" Type="http://schemas.openxmlformats.org/officeDocument/2006/relationships/image" Target="../media/image661.jpg"/><Relationship Id="rId16" Type="http://schemas.openxmlformats.org/officeDocument/2006/relationships/image" Target="../media/image610.jpg"/><Relationship Id="rId19" Type="http://schemas.openxmlformats.org/officeDocument/2006/relationships/image" Target="../media/image597.jpg"/><Relationship Id="rId18" Type="http://schemas.openxmlformats.org/officeDocument/2006/relationships/image" Target="../media/image619.jpg"/><Relationship Id="rId84" Type="http://schemas.openxmlformats.org/officeDocument/2006/relationships/image" Target="../media/image719.jpg"/><Relationship Id="rId83" Type="http://schemas.openxmlformats.org/officeDocument/2006/relationships/image" Target="../media/image672.jpg"/><Relationship Id="rId86" Type="http://schemas.openxmlformats.org/officeDocument/2006/relationships/image" Target="../media/image714.jpg"/><Relationship Id="rId85" Type="http://schemas.openxmlformats.org/officeDocument/2006/relationships/image" Target="../media/image691.jpg"/><Relationship Id="rId88" Type="http://schemas.openxmlformats.org/officeDocument/2006/relationships/image" Target="../media/image700.jpg"/><Relationship Id="rId87" Type="http://schemas.openxmlformats.org/officeDocument/2006/relationships/image" Target="../media/image683.jpg"/><Relationship Id="rId89" Type="http://schemas.openxmlformats.org/officeDocument/2006/relationships/image" Target="../media/image680.jpg"/><Relationship Id="rId80" Type="http://schemas.openxmlformats.org/officeDocument/2006/relationships/image" Target="../media/image675.jpg"/><Relationship Id="rId82" Type="http://schemas.openxmlformats.org/officeDocument/2006/relationships/image" Target="../media/image678.jpg"/><Relationship Id="rId81" Type="http://schemas.openxmlformats.org/officeDocument/2006/relationships/image" Target="../media/image710.jpg"/><Relationship Id="rId73" Type="http://schemas.openxmlformats.org/officeDocument/2006/relationships/image" Target="../media/image667.jpg"/><Relationship Id="rId72" Type="http://schemas.openxmlformats.org/officeDocument/2006/relationships/image" Target="../media/image677.jpg"/><Relationship Id="rId75" Type="http://schemas.openxmlformats.org/officeDocument/2006/relationships/image" Target="../media/image646.jpg"/><Relationship Id="rId74" Type="http://schemas.openxmlformats.org/officeDocument/2006/relationships/image" Target="../media/image671.jpg"/><Relationship Id="rId77" Type="http://schemas.openxmlformats.org/officeDocument/2006/relationships/image" Target="../media/image787.jpg"/><Relationship Id="rId76" Type="http://schemas.openxmlformats.org/officeDocument/2006/relationships/image" Target="../media/image666.jpg"/><Relationship Id="rId79" Type="http://schemas.openxmlformats.org/officeDocument/2006/relationships/image" Target="../media/image695.jpg"/><Relationship Id="rId78" Type="http://schemas.openxmlformats.org/officeDocument/2006/relationships/image" Target="../media/image673.jpg"/><Relationship Id="rId71" Type="http://schemas.openxmlformats.org/officeDocument/2006/relationships/image" Target="../media/image652.jpg"/><Relationship Id="rId70" Type="http://schemas.openxmlformats.org/officeDocument/2006/relationships/image" Target="../media/image658.jpg"/><Relationship Id="rId62" Type="http://schemas.openxmlformats.org/officeDocument/2006/relationships/image" Target="../media/image653.jpg"/><Relationship Id="rId61" Type="http://schemas.openxmlformats.org/officeDocument/2006/relationships/image" Target="../media/image638.jpg"/><Relationship Id="rId64" Type="http://schemas.openxmlformats.org/officeDocument/2006/relationships/image" Target="../media/image784.jpg"/><Relationship Id="rId63" Type="http://schemas.openxmlformats.org/officeDocument/2006/relationships/image" Target="../media/image656.jpg"/><Relationship Id="rId66" Type="http://schemas.openxmlformats.org/officeDocument/2006/relationships/image" Target="../media/image664.jpg"/><Relationship Id="rId65" Type="http://schemas.openxmlformats.org/officeDocument/2006/relationships/image" Target="../media/image689.jpg"/><Relationship Id="rId68" Type="http://schemas.openxmlformats.org/officeDocument/2006/relationships/image" Target="../media/image694.jpg"/><Relationship Id="rId67" Type="http://schemas.openxmlformats.org/officeDocument/2006/relationships/image" Target="../media/image657.jpg"/><Relationship Id="rId60" Type="http://schemas.openxmlformats.org/officeDocument/2006/relationships/image" Target="../media/image662.jpg"/><Relationship Id="rId69" Type="http://schemas.openxmlformats.org/officeDocument/2006/relationships/image" Target="../media/image670.jpg"/><Relationship Id="rId51" Type="http://schemas.openxmlformats.org/officeDocument/2006/relationships/image" Target="../media/image648.jpg"/><Relationship Id="rId50" Type="http://schemas.openxmlformats.org/officeDocument/2006/relationships/image" Target="../media/image650.jpg"/><Relationship Id="rId53" Type="http://schemas.openxmlformats.org/officeDocument/2006/relationships/image" Target="../media/image743.jpg"/><Relationship Id="rId52" Type="http://schemas.openxmlformats.org/officeDocument/2006/relationships/image" Target="../media/image634.jpg"/><Relationship Id="rId55" Type="http://schemas.openxmlformats.org/officeDocument/2006/relationships/image" Target="../media/image659.jpg"/><Relationship Id="rId54" Type="http://schemas.openxmlformats.org/officeDocument/2006/relationships/image" Target="../media/image669.jpg"/><Relationship Id="rId57" Type="http://schemas.openxmlformats.org/officeDocument/2006/relationships/image" Target="../media/image674.jpg"/><Relationship Id="rId56" Type="http://schemas.openxmlformats.org/officeDocument/2006/relationships/image" Target="../media/image668.jpg"/><Relationship Id="rId59" Type="http://schemas.openxmlformats.org/officeDocument/2006/relationships/image" Target="../media/image702.jpg"/><Relationship Id="rId58" Type="http://schemas.openxmlformats.org/officeDocument/2006/relationships/image" Target="../media/image665.jpg"/><Relationship Id="rId107" Type="http://schemas.openxmlformats.org/officeDocument/2006/relationships/image" Target="../media/image731.jpg"/><Relationship Id="rId106" Type="http://schemas.openxmlformats.org/officeDocument/2006/relationships/image" Target="../media/image704.jpg"/><Relationship Id="rId105" Type="http://schemas.openxmlformats.org/officeDocument/2006/relationships/image" Target="../media/image718.jpg"/><Relationship Id="rId104" Type="http://schemas.openxmlformats.org/officeDocument/2006/relationships/image" Target="../media/image709.jpg"/><Relationship Id="rId109" Type="http://schemas.openxmlformats.org/officeDocument/2006/relationships/image" Target="../media/image758.jpg"/><Relationship Id="rId108" Type="http://schemas.openxmlformats.org/officeDocument/2006/relationships/image" Target="../media/image736.jpg"/><Relationship Id="rId103" Type="http://schemas.openxmlformats.org/officeDocument/2006/relationships/image" Target="../media/image701.png"/><Relationship Id="rId102" Type="http://schemas.openxmlformats.org/officeDocument/2006/relationships/image" Target="../media/image706.jpg"/><Relationship Id="rId101" Type="http://schemas.openxmlformats.org/officeDocument/2006/relationships/image" Target="../media/image730.jpg"/><Relationship Id="rId100" Type="http://schemas.openxmlformats.org/officeDocument/2006/relationships/image" Target="../media/image735.jpg"/><Relationship Id="rId95" Type="http://schemas.openxmlformats.org/officeDocument/2006/relationships/image" Target="../media/image696.jpg"/><Relationship Id="rId94" Type="http://schemas.openxmlformats.org/officeDocument/2006/relationships/image" Target="../media/image721.jpg"/><Relationship Id="rId97" Type="http://schemas.openxmlformats.org/officeDocument/2006/relationships/image" Target="../media/image692.jpg"/><Relationship Id="rId96" Type="http://schemas.openxmlformats.org/officeDocument/2006/relationships/image" Target="../media/image711.jpg"/><Relationship Id="rId99" Type="http://schemas.openxmlformats.org/officeDocument/2006/relationships/image" Target="../media/image693.jpg"/><Relationship Id="rId98" Type="http://schemas.openxmlformats.org/officeDocument/2006/relationships/image" Target="../media/image685.jpg"/><Relationship Id="rId91" Type="http://schemas.openxmlformats.org/officeDocument/2006/relationships/image" Target="../media/image688.jpg"/><Relationship Id="rId90" Type="http://schemas.openxmlformats.org/officeDocument/2006/relationships/image" Target="../media/image707.jpg"/><Relationship Id="rId93" Type="http://schemas.openxmlformats.org/officeDocument/2006/relationships/image" Target="../media/image828.jpg"/><Relationship Id="rId92" Type="http://schemas.openxmlformats.org/officeDocument/2006/relationships/image" Target="../media/image679.jpg"/><Relationship Id="rId118" Type="http://schemas.openxmlformats.org/officeDocument/2006/relationships/image" Target="../media/image753.jpg"/><Relationship Id="rId117" Type="http://schemas.openxmlformats.org/officeDocument/2006/relationships/image" Target="../media/image778.jpg"/><Relationship Id="rId116" Type="http://schemas.openxmlformats.org/officeDocument/2006/relationships/image" Target="../media/image900.jpg"/><Relationship Id="rId115" Type="http://schemas.openxmlformats.org/officeDocument/2006/relationships/image" Target="../media/image759.jpg"/><Relationship Id="rId119" Type="http://schemas.openxmlformats.org/officeDocument/2006/relationships/image" Target="../media/image754.png"/><Relationship Id="rId110" Type="http://schemas.openxmlformats.org/officeDocument/2006/relationships/image" Target="../media/image738.jpg"/><Relationship Id="rId114" Type="http://schemas.openxmlformats.org/officeDocument/2006/relationships/image" Target="../media/image737.jpg"/><Relationship Id="rId113" Type="http://schemas.openxmlformats.org/officeDocument/2006/relationships/image" Target="../media/image755.jpg"/><Relationship Id="rId112" Type="http://schemas.openxmlformats.org/officeDocument/2006/relationships/image" Target="../media/image775.jpg"/><Relationship Id="rId111" Type="http://schemas.openxmlformats.org/officeDocument/2006/relationships/image" Target="../media/image744.jp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770.png"/></Relationships>
</file>

<file path=xl/drawings/_rels/drawing8.xml.rels><?xml version="1.0" encoding="UTF-8" standalone="yes"?><Relationships xmlns="http://schemas.openxmlformats.org/package/2006/relationships"><Relationship Id="rId190" Type="http://schemas.openxmlformats.org/officeDocument/2006/relationships/image" Target="../media/image928.png"/><Relationship Id="rId194" Type="http://schemas.openxmlformats.org/officeDocument/2006/relationships/image" Target="../media/image942.png"/><Relationship Id="rId193" Type="http://schemas.openxmlformats.org/officeDocument/2006/relationships/image" Target="../media/image957.png"/><Relationship Id="rId192" Type="http://schemas.openxmlformats.org/officeDocument/2006/relationships/image" Target="../media/image996.png"/><Relationship Id="rId191" Type="http://schemas.openxmlformats.org/officeDocument/2006/relationships/image" Target="../media/image944.png"/><Relationship Id="rId187" Type="http://schemas.openxmlformats.org/officeDocument/2006/relationships/image" Target="../media/image939.png"/><Relationship Id="rId186" Type="http://schemas.openxmlformats.org/officeDocument/2006/relationships/image" Target="../media/image1069.png"/><Relationship Id="rId185" Type="http://schemas.openxmlformats.org/officeDocument/2006/relationships/image" Target="../media/image931.png"/><Relationship Id="rId184" Type="http://schemas.openxmlformats.org/officeDocument/2006/relationships/image" Target="../media/image960.png"/><Relationship Id="rId189" Type="http://schemas.openxmlformats.org/officeDocument/2006/relationships/image" Target="../media/image951.jpg"/><Relationship Id="rId188" Type="http://schemas.openxmlformats.org/officeDocument/2006/relationships/image" Target="../media/image955.jpg"/><Relationship Id="rId183" Type="http://schemas.openxmlformats.org/officeDocument/2006/relationships/image" Target="../media/image948.png"/><Relationship Id="rId182" Type="http://schemas.openxmlformats.org/officeDocument/2006/relationships/image" Target="../media/image936.png"/><Relationship Id="rId181" Type="http://schemas.openxmlformats.org/officeDocument/2006/relationships/image" Target="../media/image941.png"/><Relationship Id="rId180" Type="http://schemas.openxmlformats.org/officeDocument/2006/relationships/image" Target="../media/image968.png"/><Relationship Id="rId176" Type="http://schemas.openxmlformats.org/officeDocument/2006/relationships/image" Target="../media/image1057.png"/><Relationship Id="rId297" Type="http://schemas.openxmlformats.org/officeDocument/2006/relationships/image" Target="../media/image1109.png"/><Relationship Id="rId175" Type="http://schemas.openxmlformats.org/officeDocument/2006/relationships/image" Target="../media/image925.png"/><Relationship Id="rId296" Type="http://schemas.openxmlformats.org/officeDocument/2006/relationships/image" Target="../media/image1106.png"/><Relationship Id="rId174" Type="http://schemas.openxmlformats.org/officeDocument/2006/relationships/image" Target="../media/image933.jpg"/><Relationship Id="rId295" Type="http://schemas.openxmlformats.org/officeDocument/2006/relationships/image" Target="../media/image1097.png"/><Relationship Id="rId173" Type="http://schemas.openxmlformats.org/officeDocument/2006/relationships/image" Target="../media/image950.png"/><Relationship Id="rId294" Type="http://schemas.openxmlformats.org/officeDocument/2006/relationships/image" Target="../media/image1061.png"/><Relationship Id="rId179" Type="http://schemas.openxmlformats.org/officeDocument/2006/relationships/image" Target="../media/image940.png"/><Relationship Id="rId178" Type="http://schemas.openxmlformats.org/officeDocument/2006/relationships/image" Target="../media/image930.png"/><Relationship Id="rId299" Type="http://schemas.openxmlformats.org/officeDocument/2006/relationships/image" Target="../media/image1128.png"/><Relationship Id="rId177" Type="http://schemas.openxmlformats.org/officeDocument/2006/relationships/image" Target="../media/image954.png"/><Relationship Id="rId298" Type="http://schemas.openxmlformats.org/officeDocument/2006/relationships/image" Target="../media/image1168.png"/><Relationship Id="rId198" Type="http://schemas.openxmlformats.org/officeDocument/2006/relationships/image" Target="../media/image943.png"/><Relationship Id="rId197" Type="http://schemas.openxmlformats.org/officeDocument/2006/relationships/image" Target="../media/image1074.png"/><Relationship Id="rId196" Type="http://schemas.openxmlformats.org/officeDocument/2006/relationships/image" Target="../media/image956.png"/><Relationship Id="rId195" Type="http://schemas.openxmlformats.org/officeDocument/2006/relationships/image" Target="../media/image945.png"/><Relationship Id="rId199" Type="http://schemas.openxmlformats.org/officeDocument/2006/relationships/image" Target="../media/image952.png"/><Relationship Id="rId150" Type="http://schemas.openxmlformats.org/officeDocument/2006/relationships/image" Target="../media/image938.png"/><Relationship Id="rId271" Type="http://schemas.openxmlformats.org/officeDocument/2006/relationships/image" Target="../media/image1022.jpg"/><Relationship Id="rId270" Type="http://schemas.openxmlformats.org/officeDocument/2006/relationships/image" Target="../media/image1019.jpg"/><Relationship Id="rId1" Type="http://schemas.openxmlformats.org/officeDocument/2006/relationships/image" Target="../media/image760.png"/><Relationship Id="rId2" Type="http://schemas.openxmlformats.org/officeDocument/2006/relationships/image" Target="../media/image813.png"/><Relationship Id="rId3" Type="http://schemas.openxmlformats.org/officeDocument/2006/relationships/image" Target="../media/image751.jpg"/><Relationship Id="rId149" Type="http://schemas.openxmlformats.org/officeDocument/2006/relationships/image" Target="../media/image913.jpg"/><Relationship Id="rId4" Type="http://schemas.openxmlformats.org/officeDocument/2006/relationships/image" Target="../media/image762.jpg"/><Relationship Id="rId148" Type="http://schemas.openxmlformats.org/officeDocument/2006/relationships/image" Target="../media/image908.png"/><Relationship Id="rId269" Type="http://schemas.openxmlformats.org/officeDocument/2006/relationships/image" Target="../media/image1030.jpg"/><Relationship Id="rId9" Type="http://schemas.openxmlformats.org/officeDocument/2006/relationships/image" Target="../media/image780.png"/><Relationship Id="rId143" Type="http://schemas.openxmlformats.org/officeDocument/2006/relationships/image" Target="../media/image918.png"/><Relationship Id="rId264" Type="http://schemas.openxmlformats.org/officeDocument/2006/relationships/image" Target="../media/image1023.jpg"/><Relationship Id="rId142" Type="http://schemas.openxmlformats.org/officeDocument/2006/relationships/image" Target="../media/image917.png"/><Relationship Id="rId263" Type="http://schemas.openxmlformats.org/officeDocument/2006/relationships/image" Target="../media/image1025.jpg"/><Relationship Id="rId141" Type="http://schemas.openxmlformats.org/officeDocument/2006/relationships/image" Target="../media/image893.png"/><Relationship Id="rId262" Type="http://schemas.openxmlformats.org/officeDocument/2006/relationships/image" Target="../media/image1024.jpg"/><Relationship Id="rId140" Type="http://schemas.openxmlformats.org/officeDocument/2006/relationships/image" Target="../media/image912.png"/><Relationship Id="rId261" Type="http://schemas.openxmlformats.org/officeDocument/2006/relationships/image" Target="../media/image1020.png"/><Relationship Id="rId5" Type="http://schemas.openxmlformats.org/officeDocument/2006/relationships/image" Target="../media/image761.jpg"/><Relationship Id="rId147" Type="http://schemas.openxmlformats.org/officeDocument/2006/relationships/image" Target="../media/image890.png"/><Relationship Id="rId268" Type="http://schemas.openxmlformats.org/officeDocument/2006/relationships/image" Target="../media/image1145.jpg"/><Relationship Id="rId6" Type="http://schemas.openxmlformats.org/officeDocument/2006/relationships/image" Target="../media/image966.jpg"/><Relationship Id="rId146" Type="http://schemas.openxmlformats.org/officeDocument/2006/relationships/image" Target="../media/image899.png"/><Relationship Id="rId267" Type="http://schemas.openxmlformats.org/officeDocument/2006/relationships/image" Target="../media/image1043.jpg"/><Relationship Id="rId7" Type="http://schemas.openxmlformats.org/officeDocument/2006/relationships/image" Target="../media/image801.png"/><Relationship Id="rId145" Type="http://schemas.openxmlformats.org/officeDocument/2006/relationships/image" Target="../media/image921.png"/><Relationship Id="rId266" Type="http://schemas.openxmlformats.org/officeDocument/2006/relationships/image" Target="../media/image1032.png"/><Relationship Id="rId8" Type="http://schemas.openxmlformats.org/officeDocument/2006/relationships/image" Target="../media/image765.png"/><Relationship Id="rId144" Type="http://schemas.openxmlformats.org/officeDocument/2006/relationships/image" Target="../media/image932.png"/><Relationship Id="rId265" Type="http://schemas.openxmlformats.org/officeDocument/2006/relationships/image" Target="../media/image1034.png"/><Relationship Id="rId260" Type="http://schemas.openxmlformats.org/officeDocument/2006/relationships/image" Target="../media/image1014.png"/><Relationship Id="rId139" Type="http://schemas.openxmlformats.org/officeDocument/2006/relationships/image" Target="../media/image881.png"/><Relationship Id="rId138" Type="http://schemas.openxmlformats.org/officeDocument/2006/relationships/image" Target="../media/image1049.png"/><Relationship Id="rId259" Type="http://schemas.openxmlformats.org/officeDocument/2006/relationships/image" Target="../media/image1015.png"/><Relationship Id="rId137" Type="http://schemas.openxmlformats.org/officeDocument/2006/relationships/image" Target="../media/image901.png"/><Relationship Id="rId258" Type="http://schemas.openxmlformats.org/officeDocument/2006/relationships/image" Target="../media/image1038.png"/><Relationship Id="rId132" Type="http://schemas.openxmlformats.org/officeDocument/2006/relationships/image" Target="../media/image907.png"/><Relationship Id="rId253" Type="http://schemas.openxmlformats.org/officeDocument/2006/relationships/image" Target="../media/image1007.png"/><Relationship Id="rId131" Type="http://schemas.openxmlformats.org/officeDocument/2006/relationships/image" Target="../media/image883.jpg"/><Relationship Id="rId252" Type="http://schemas.openxmlformats.org/officeDocument/2006/relationships/image" Target="../media/image1021.png"/><Relationship Id="rId130" Type="http://schemas.openxmlformats.org/officeDocument/2006/relationships/image" Target="../media/image915.jpg"/><Relationship Id="rId251" Type="http://schemas.openxmlformats.org/officeDocument/2006/relationships/image" Target="../media/image1029.png"/><Relationship Id="rId250" Type="http://schemas.openxmlformats.org/officeDocument/2006/relationships/image" Target="../media/image1004.png"/><Relationship Id="rId136" Type="http://schemas.openxmlformats.org/officeDocument/2006/relationships/image" Target="../media/image891.png"/><Relationship Id="rId257" Type="http://schemas.openxmlformats.org/officeDocument/2006/relationships/image" Target="../media/image1133.png"/><Relationship Id="rId135" Type="http://schemas.openxmlformats.org/officeDocument/2006/relationships/image" Target="../media/image884.png"/><Relationship Id="rId256" Type="http://schemas.openxmlformats.org/officeDocument/2006/relationships/image" Target="../media/image1011.png"/><Relationship Id="rId134" Type="http://schemas.openxmlformats.org/officeDocument/2006/relationships/image" Target="../media/image894.jpg"/><Relationship Id="rId255" Type="http://schemas.openxmlformats.org/officeDocument/2006/relationships/image" Target="../media/image1013.png"/><Relationship Id="rId133" Type="http://schemas.openxmlformats.org/officeDocument/2006/relationships/image" Target="../media/image885.jpg"/><Relationship Id="rId254" Type="http://schemas.openxmlformats.org/officeDocument/2006/relationships/image" Target="../media/image1027.png"/><Relationship Id="rId172" Type="http://schemas.openxmlformats.org/officeDocument/2006/relationships/image" Target="../media/image934.png"/><Relationship Id="rId293" Type="http://schemas.openxmlformats.org/officeDocument/2006/relationships/image" Target="../media/image1064.png"/><Relationship Id="rId171" Type="http://schemas.openxmlformats.org/officeDocument/2006/relationships/image" Target="../media/image935.png"/><Relationship Id="rId292" Type="http://schemas.openxmlformats.org/officeDocument/2006/relationships/image" Target="../media/image1055.png"/><Relationship Id="rId170" Type="http://schemas.openxmlformats.org/officeDocument/2006/relationships/image" Target="../media/image923.png"/><Relationship Id="rId291" Type="http://schemas.openxmlformats.org/officeDocument/2006/relationships/image" Target="../media/image1151.png"/><Relationship Id="rId290" Type="http://schemas.openxmlformats.org/officeDocument/2006/relationships/image" Target="../media/image1045.png"/><Relationship Id="rId165" Type="http://schemas.openxmlformats.org/officeDocument/2006/relationships/image" Target="../media/image946.png"/><Relationship Id="rId286" Type="http://schemas.openxmlformats.org/officeDocument/2006/relationships/image" Target="../media/image1047.png"/><Relationship Id="rId164" Type="http://schemas.openxmlformats.org/officeDocument/2006/relationships/image" Target="../media/image926.png"/><Relationship Id="rId285" Type="http://schemas.openxmlformats.org/officeDocument/2006/relationships/image" Target="../media/image1040.png"/><Relationship Id="rId163" Type="http://schemas.openxmlformats.org/officeDocument/2006/relationships/image" Target="../media/image919.png"/><Relationship Id="rId284" Type="http://schemas.openxmlformats.org/officeDocument/2006/relationships/image" Target="../media/image1044.png"/><Relationship Id="rId162" Type="http://schemas.openxmlformats.org/officeDocument/2006/relationships/image" Target="../media/image1058.png"/><Relationship Id="rId283" Type="http://schemas.openxmlformats.org/officeDocument/2006/relationships/image" Target="../media/image1050.png"/><Relationship Id="rId169" Type="http://schemas.openxmlformats.org/officeDocument/2006/relationships/image" Target="../media/image949.png"/><Relationship Id="rId168" Type="http://schemas.openxmlformats.org/officeDocument/2006/relationships/image" Target="../media/image924.png"/><Relationship Id="rId289" Type="http://schemas.openxmlformats.org/officeDocument/2006/relationships/image" Target="../media/image1048.png"/><Relationship Id="rId167" Type="http://schemas.openxmlformats.org/officeDocument/2006/relationships/image" Target="../media/image927.png"/><Relationship Id="rId288" Type="http://schemas.openxmlformats.org/officeDocument/2006/relationships/image" Target="../media/image1062.png"/><Relationship Id="rId166" Type="http://schemas.openxmlformats.org/officeDocument/2006/relationships/image" Target="../media/image958.png"/><Relationship Id="rId287" Type="http://schemas.openxmlformats.org/officeDocument/2006/relationships/image" Target="../media/image1073.png"/><Relationship Id="rId161" Type="http://schemas.openxmlformats.org/officeDocument/2006/relationships/image" Target="../media/image920.png"/><Relationship Id="rId282" Type="http://schemas.openxmlformats.org/officeDocument/2006/relationships/image" Target="../media/image1056.png"/><Relationship Id="rId160" Type="http://schemas.openxmlformats.org/officeDocument/2006/relationships/image" Target="../media/image937.png"/><Relationship Id="rId281" Type="http://schemas.openxmlformats.org/officeDocument/2006/relationships/image" Target="../media/image1067.png"/><Relationship Id="rId280" Type="http://schemas.openxmlformats.org/officeDocument/2006/relationships/image" Target="../media/image1036.png"/><Relationship Id="rId159" Type="http://schemas.openxmlformats.org/officeDocument/2006/relationships/image" Target="../media/image922.png"/><Relationship Id="rId154" Type="http://schemas.openxmlformats.org/officeDocument/2006/relationships/image" Target="../media/image1143.jpg"/><Relationship Id="rId275" Type="http://schemas.openxmlformats.org/officeDocument/2006/relationships/image" Target="../media/image1046.png"/><Relationship Id="rId153" Type="http://schemas.openxmlformats.org/officeDocument/2006/relationships/image" Target="../media/image903.png"/><Relationship Id="rId274" Type="http://schemas.openxmlformats.org/officeDocument/2006/relationships/image" Target="../media/image1028.png"/><Relationship Id="rId152" Type="http://schemas.openxmlformats.org/officeDocument/2006/relationships/image" Target="../media/image892.png"/><Relationship Id="rId273" Type="http://schemas.openxmlformats.org/officeDocument/2006/relationships/image" Target="../media/image1035.png"/><Relationship Id="rId151" Type="http://schemas.openxmlformats.org/officeDocument/2006/relationships/image" Target="../media/image904.png"/><Relationship Id="rId272" Type="http://schemas.openxmlformats.org/officeDocument/2006/relationships/image" Target="../media/image1012.jpg"/><Relationship Id="rId158" Type="http://schemas.openxmlformats.org/officeDocument/2006/relationships/image" Target="../media/image896.png"/><Relationship Id="rId279" Type="http://schemas.openxmlformats.org/officeDocument/2006/relationships/image" Target="../media/image1042.png"/><Relationship Id="rId157" Type="http://schemas.openxmlformats.org/officeDocument/2006/relationships/image" Target="../media/image929.png"/><Relationship Id="rId278" Type="http://schemas.openxmlformats.org/officeDocument/2006/relationships/image" Target="../media/image1037.png"/><Relationship Id="rId156" Type="http://schemas.openxmlformats.org/officeDocument/2006/relationships/image" Target="../media/image910.png"/><Relationship Id="rId277" Type="http://schemas.openxmlformats.org/officeDocument/2006/relationships/image" Target="../media/image1026.png"/><Relationship Id="rId155" Type="http://schemas.openxmlformats.org/officeDocument/2006/relationships/image" Target="../media/image916.png"/><Relationship Id="rId276" Type="http://schemas.openxmlformats.org/officeDocument/2006/relationships/image" Target="../media/image1153.png"/><Relationship Id="rId40" Type="http://schemas.openxmlformats.org/officeDocument/2006/relationships/image" Target="../media/image811.png"/><Relationship Id="rId42" Type="http://schemas.openxmlformats.org/officeDocument/2006/relationships/image" Target="../media/image785.jpg"/><Relationship Id="rId41" Type="http://schemas.openxmlformats.org/officeDocument/2006/relationships/image" Target="../media/image799.jpg"/><Relationship Id="rId44" Type="http://schemas.openxmlformats.org/officeDocument/2006/relationships/image" Target="../media/image814.jpg"/><Relationship Id="rId43" Type="http://schemas.openxmlformats.org/officeDocument/2006/relationships/image" Target="../media/image886.jpg"/><Relationship Id="rId46" Type="http://schemas.openxmlformats.org/officeDocument/2006/relationships/image" Target="../media/image823.jpg"/><Relationship Id="rId45" Type="http://schemas.openxmlformats.org/officeDocument/2006/relationships/image" Target="../media/image794.jpg"/><Relationship Id="rId48" Type="http://schemas.openxmlformats.org/officeDocument/2006/relationships/image" Target="../media/image798.png"/><Relationship Id="rId47" Type="http://schemas.openxmlformats.org/officeDocument/2006/relationships/image" Target="../media/image804.jpg"/><Relationship Id="rId49" Type="http://schemas.openxmlformats.org/officeDocument/2006/relationships/image" Target="../media/image790.png"/><Relationship Id="rId31" Type="http://schemas.openxmlformats.org/officeDocument/2006/relationships/image" Target="../media/image990.jpg"/><Relationship Id="rId30" Type="http://schemas.openxmlformats.org/officeDocument/2006/relationships/image" Target="../media/image788.jpg"/><Relationship Id="rId33" Type="http://schemas.openxmlformats.org/officeDocument/2006/relationships/image" Target="../media/image878.png"/><Relationship Id="rId32" Type="http://schemas.openxmlformats.org/officeDocument/2006/relationships/image" Target="../media/image800.png"/><Relationship Id="rId35" Type="http://schemas.openxmlformats.org/officeDocument/2006/relationships/image" Target="../media/image797.png"/><Relationship Id="rId34" Type="http://schemas.openxmlformats.org/officeDocument/2006/relationships/image" Target="../media/image789.png"/><Relationship Id="rId37" Type="http://schemas.openxmlformats.org/officeDocument/2006/relationships/image" Target="../media/image796.png"/><Relationship Id="rId36" Type="http://schemas.openxmlformats.org/officeDocument/2006/relationships/image" Target="../media/image808.png"/><Relationship Id="rId39" Type="http://schemas.openxmlformats.org/officeDocument/2006/relationships/image" Target="../media/image914.jpg"/><Relationship Id="rId38" Type="http://schemas.openxmlformats.org/officeDocument/2006/relationships/image" Target="../media/image793.jpg"/><Relationship Id="rId20" Type="http://schemas.openxmlformats.org/officeDocument/2006/relationships/image" Target="../media/image802.jpg"/><Relationship Id="rId22" Type="http://schemas.openxmlformats.org/officeDocument/2006/relationships/image" Target="../media/image876.jpg"/><Relationship Id="rId21" Type="http://schemas.openxmlformats.org/officeDocument/2006/relationships/image" Target="../media/image783.jpg"/><Relationship Id="rId24" Type="http://schemas.openxmlformats.org/officeDocument/2006/relationships/image" Target="../media/image792.png"/><Relationship Id="rId23" Type="http://schemas.openxmlformats.org/officeDocument/2006/relationships/image" Target="../media/image817.png"/><Relationship Id="rId26" Type="http://schemas.openxmlformats.org/officeDocument/2006/relationships/image" Target="../media/image781.png"/><Relationship Id="rId25" Type="http://schemas.openxmlformats.org/officeDocument/2006/relationships/image" Target="../media/image791.png"/><Relationship Id="rId28" Type="http://schemas.openxmlformats.org/officeDocument/2006/relationships/image" Target="../media/image774.jpg"/><Relationship Id="rId27" Type="http://schemas.openxmlformats.org/officeDocument/2006/relationships/image" Target="../media/image786.png"/><Relationship Id="rId29" Type="http://schemas.openxmlformats.org/officeDocument/2006/relationships/image" Target="../media/image779.jpg"/><Relationship Id="rId11" Type="http://schemas.openxmlformats.org/officeDocument/2006/relationships/image" Target="../media/image769.png"/><Relationship Id="rId10" Type="http://schemas.openxmlformats.org/officeDocument/2006/relationships/image" Target="../media/image767.png"/><Relationship Id="rId13" Type="http://schemas.openxmlformats.org/officeDocument/2006/relationships/image" Target="../media/image776.png"/><Relationship Id="rId12" Type="http://schemas.openxmlformats.org/officeDocument/2006/relationships/image" Target="../media/image830.png"/><Relationship Id="rId15" Type="http://schemas.openxmlformats.org/officeDocument/2006/relationships/image" Target="../media/image764.png"/><Relationship Id="rId14" Type="http://schemas.openxmlformats.org/officeDocument/2006/relationships/image" Target="../media/image795.png"/><Relationship Id="rId17" Type="http://schemas.openxmlformats.org/officeDocument/2006/relationships/image" Target="../media/image773.jpg"/><Relationship Id="rId16" Type="http://schemas.openxmlformats.org/officeDocument/2006/relationships/image" Target="../media/image782.png"/><Relationship Id="rId19" Type="http://schemas.openxmlformats.org/officeDocument/2006/relationships/image" Target="../media/image772.jpg"/><Relationship Id="rId18" Type="http://schemas.openxmlformats.org/officeDocument/2006/relationships/image" Target="../media/image777.jpg"/><Relationship Id="rId84" Type="http://schemas.openxmlformats.org/officeDocument/2006/relationships/image" Target="../media/image844.jpg"/><Relationship Id="rId83" Type="http://schemas.openxmlformats.org/officeDocument/2006/relationships/image" Target="../media/image838.jpg"/><Relationship Id="rId86" Type="http://schemas.openxmlformats.org/officeDocument/2006/relationships/image" Target="../media/image870.jpg"/><Relationship Id="rId85" Type="http://schemas.openxmlformats.org/officeDocument/2006/relationships/image" Target="../media/image862.jpg"/><Relationship Id="rId88" Type="http://schemas.openxmlformats.org/officeDocument/2006/relationships/image" Target="../media/image843.jpg"/><Relationship Id="rId87" Type="http://schemas.openxmlformats.org/officeDocument/2006/relationships/image" Target="../media/image839.jpg"/><Relationship Id="rId89" Type="http://schemas.openxmlformats.org/officeDocument/2006/relationships/image" Target="../media/image845.jpg"/><Relationship Id="rId80" Type="http://schemas.openxmlformats.org/officeDocument/2006/relationships/image" Target="../media/image820.jpg"/><Relationship Id="rId82" Type="http://schemas.openxmlformats.org/officeDocument/2006/relationships/image" Target="../media/image856.png"/><Relationship Id="rId81" Type="http://schemas.openxmlformats.org/officeDocument/2006/relationships/image" Target="../media/image836.png"/><Relationship Id="rId73" Type="http://schemas.openxmlformats.org/officeDocument/2006/relationships/image" Target="../media/image819.jpg"/><Relationship Id="rId72" Type="http://schemas.openxmlformats.org/officeDocument/2006/relationships/image" Target="../media/image826.png"/><Relationship Id="rId75" Type="http://schemas.openxmlformats.org/officeDocument/2006/relationships/image" Target="../media/image824.jpg"/><Relationship Id="rId74" Type="http://schemas.openxmlformats.org/officeDocument/2006/relationships/image" Target="../media/image825.jpg"/><Relationship Id="rId77" Type="http://schemas.openxmlformats.org/officeDocument/2006/relationships/image" Target="../media/image827.jpg"/><Relationship Id="rId76" Type="http://schemas.openxmlformats.org/officeDocument/2006/relationships/image" Target="../media/image832.jpg"/><Relationship Id="rId79" Type="http://schemas.openxmlformats.org/officeDocument/2006/relationships/image" Target="../media/image976.jpg"/><Relationship Id="rId78" Type="http://schemas.openxmlformats.org/officeDocument/2006/relationships/image" Target="../media/image868.jpg"/><Relationship Id="rId71" Type="http://schemas.openxmlformats.org/officeDocument/2006/relationships/image" Target="../media/image859.png"/><Relationship Id="rId70" Type="http://schemas.openxmlformats.org/officeDocument/2006/relationships/image" Target="../media/image971.png"/><Relationship Id="rId62" Type="http://schemas.openxmlformats.org/officeDocument/2006/relationships/image" Target="../media/image818.png"/><Relationship Id="rId61" Type="http://schemas.openxmlformats.org/officeDocument/2006/relationships/image" Target="../media/image816.png"/><Relationship Id="rId64" Type="http://schemas.openxmlformats.org/officeDocument/2006/relationships/image" Target="../media/image821.png"/><Relationship Id="rId63" Type="http://schemas.openxmlformats.org/officeDocument/2006/relationships/image" Target="../media/image849.png"/><Relationship Id="rId66" Type="http://schemas.openxmlformats.org/officeDocument/2006/relationships/image" Target="../media/image840.png"/><Relationship Id="rId65" Type="http://schemas.openxmlformats.org/officeDocument/2006/relationships/image" Target="../media/image898.png"/><Relationship Id="rId68" Type="http://schemas.openxmlformats.org/officeDocument/2006/relationships/image" Target="../media/image831.png"/><Relationship Id="rId67" Type="http://schemas.openxmlformats.org/officeDocument/2006/relationships/image" Target="../media/image810.png"/><Relationship Id="rId60" Type="http://schemas.openxmlformats.org/officeDocument/2006/relationships/image" Target="../media/image837.png"/><Relationship Id="rId69" Type="http://schemas.openxmlformats.org/officeDocument/2006/relationships/image" Target="../media/image848.png"/><Relationship Id="rId51" Type="http://schemas.openxmlformats.org/officeDocument/2006/relationships/image" Target="../media/image805.jpg"/><Relationship Id="rId50" Type="http://schemas.openxmlformats.org/officeDocument/2006/relationships/image" Target="../media/image803.jpg"/><Relationship Id="rId53" Type="http://schemas.openxmlformats.org/officeDocument/2006/relationships/image" Target="../media/image806.jpg"/><Relationship Id="rId52" Type="http://schemas.openxmlformats.org/officeDocument/2006/relationships/image" Target="../media/image858.jpg"/><Relationship Id="rId55" Type="http://schemas.openxmlformats.org/officeDocument/2006/relationships/image" Target="../media/image809.jpg"/><Relationship Id="rId54" Type="http://schemas.openxmlformats.org/officeDocument/2006/relationships/image" Target="../media/image822.jpg"/><Relationship Id="rId57" Type="http://schemas.openxmlformats.org/officeDocument/2006/relationships/image" Target="../media/image807.png"/><Relationship Id="rId56" Type="http://schemas.openxmlformats.org/officeDocument/2006/relationships/image" Target="../media/image812.jpg"/><Relationship Id="rId59" Type="http://schemas.openxmlformats.org/officeDocument/2006/relationships/image" Target="../media/image815.png"/><Relationship Id="rId58" Type="http://schemas.openxmlformats.org/officeDocument/2006/relationships/image" Target="../media/image1010.png"/><Relationship Id="rId107" Type="http://schemas.openxmlformats.org/officeDocument/2006/relationships/image" Target="../media/image888.png"/><Relationship Id="rId228" Type="http://schemas.openxmlformats.org/officeDocument/2006/relationships/image" Target="../media/image979.png"/><Relationship Id="rId106" Type="http://schemas.openxmlformats.org/officeDocument/2006/relationships/image" Target="../media/image869.png"/><Relationship Id="rId227" Type="http://schemas.openxmlformats.org/officeDocument/2006/relationships/image" Target="../media/image986.png"/><Relationship Id="rId105" Type="http://schemas.openxmlformats.org/officeDocument/2006/relationships/image" Target="../media/image905.png"/><Relationship Id="rId226" Type="http://schemas.openxmlformats.org/officeDocument/2006/relationships/image" Target="../media/image965.png"/><Relationship Id="rId104" Type="http://schemas.openxmlformats.org/officeDocument/2006/relationships/image" Target="../media/image834.png"/><Relationship Id="rId225" Type="http://schemas.openxmlformats.org/officeDocument/2006/relationships/image" Target="../media/image975.png"/><Relationship Id="rId109" Type="http://schemas.openxmlformats.org/officeDocument/2006/relationships/image" Target="../media/image863.png"/><Relationship Id="rId108" Type="http://schemas.openxmlformats.org/officeDocument/2006/relationships/image" Target="../media/image902.png"/><Relationship Id="rId229" Type="http://schemas.openxmlformats.org/officeDocument/2006/relationships/image" Target="../media/image1003.png"/><Relationship Id="rId220" Type="http://schemas.openxmlformats.org/officeDocument/2006/relationships/image" Target="../media/image974.png"/><Relationship Id="rId103" Type="http://schemas.openxmlformats.org/officeDocument/2006/relationships/image" Target="../media/image842.png"/><Relationship Id="rId224" Type="http://schemas.openxmlformats.org/officeDocument/2006/relationships/image" Target="../media/image994.png"/><Relationship Id="rId102" Type="http://schemas.openxmlformats.org/officeDocument/2006/relationships/image" Target="../media/image1016.png"/><Relationship Id="rId223" Type="http://schemas.openxmlformats.org/officeDocument/2006/relationships/image" Target="../media/image991.png"/><Relationship Id="rId101" Type="http://schemas.openxmlformats.org/officeDocument/2006/relationships/image" Target="../media/image860.png"/><Relationship Id="rId222" Type="http://schemas.openxmlformats.org/officeDocument/2006/relationships/image" Target="../media/image1002.png"/><Relationship Id="rId100" Type="http://schemas.openxmlformats.org/officeDocument/2006/relationships/image" Target="../media/image854.png"/><Relationship Id="rId221" Type="http://schemas.openxmlformats.org/officeDocument/2006/relationships/image" Target="../media/image1086.png"/><Relationship Id="rId217" Type="http://schemas.openxmlformats.org/officeDocument/2006/relationships/image" Target="../media/image1005.png"/><Relationship Id="rId338" Type="http://schemas.openxmlformats.org/officeDocument/2006/relationships/image" Target="../media/image1161.png"/><Relationship Id="rId216" Type="http://schemas.openxmlformats.org/officeDocument/2006/relationships/image" Target="../media/image970.png"/><Relationship Id="rId337" Type="http://schemas.openxmlformats.org/officeDocument/2006/relationships/image" Target="../media/image1167.png"/><Relationship Id="rId215" Type="http://schemas.openxmlformats.org/officeDocument/2006/relationships/image" Target="../media/image978.png"/><Relationship Id="rId336" Type="http://schemas.openxmlformats.org/officeDocument/2006/relationships/image" Target="../media/image1162.png"/><Relationship Id="rId214" Type="http://schemas.openxmlformats.org/officeDocument/2006/relationships/image" Target="../media/image1001.png"/><Relationship Id="rId335" Type="http://schemas.openxmlformats.org/officeDocument/2006/relationships/image" Target="../media/image1157.png"/><Relationship Id="rId219" Type="http://schemas.openxmlformats.org/officeDocument/2006/relationships/image" Target="../media/image972.png"/><Relationship Id="rId218" Type="http://schemas.openxmlformats.org/officeDocument/2006/relationships/image" Target="../media/image977.png"/><Relationship Id="rId330" Type="http://schemas.openxmlformats.org/officeDocument/2006/relationships/image" Target="../media/image1150.png"/><Relationship Id="rId213" Type="http://schemas.openxmlformats.org/officeDocument/2006/relationships/image" Target="../media/image982.png"/><Relationship Id="rId334" Type="http://schemas.openxmlformats.org/officeDocument/2006/relationships/image" Target="../media/image1158.png"/><Relationship Id="rId212" Type="http://schemas.openxmlformats.org/officeDocument/2006/relationships/image" Target="../media/image961.png"/><Relationship Id="rId333" Type="http://schemas.openxmlformats.org/officeDocument/2006/relationships/image" Target="../media/image1171.png"/><Relationship Id="rId211" Type="http://schemas.openxmlformats.org/officeDocument/2006/relationships/image" Target="../media/image1039.png"/><Relationship Id="rId332" Type="http://schemas.openxmlformats.org/officeDocument/2006/relationships/image" Target="../media/image1154.png"/><Relationship Id="rId210" Type="http://schemas.openxmlformats.org/officeDocument/2006/relationships/image" Target="../media/image963.png"/><Relationship Id="rId331" Type="http://schemas.openxmlformats.org/officeDocument/2006/relationships/image" Target="../media/image1148.png"/><Relationship Id="rId129" Type="http://schemas.openxmlformats.org/officeDocument/2006/relationships/image" Target="../media/image906.png"/><Relationship Id="rId128" Type="http://schemas.openxmlformats.org/officeDocument/2006/relationships/image" Target="../media/image877.jpg"/><Relationship Id="rId249" Type="http://schemas.openxmlformats.org/officeDocument/2006/relationships/image" Target="../media/image1009.png"/><Relationship Id="rId127" Type="http://schemas.openxmlformats.org/officeDocument/2006/relationships/image" Target="../media/image875.png"/><Relationship Id="rId248" Type="http://schemas.openxmlformats.org/officeDocument/2006/relationships/image" Target="../media/image995.png"/><Relationship Id="rId126" Type="http://schemas.openxmlformats.org/officeDocument/2006/relationships/image" Target="../media/image895.jpg"/><Relationship Id="rId247" Type="http://schemas.openxmlformats.org/officeDocument/2006/relationships/image" Target="../media/image997.png"/><Relationship Id="rId121" Type="http://schemas.openxmlformats.org/officeDocument/2006/relationships/image" Target="../media/image879.png"/><Relationship Id="rId242" Type="http://schemas.openxmlformats.org/officeDocument/2006/relationships/image" Target="../media/image988.png"/><Relationship Id="rId120" Type="http://schemas.openxmlformats.org/officeDocument/2006/relationships/image" Target="../media/image889.png"/><Relationship Id="rId241" Type="http://schemas.openxmlformats.org/officeDocument/2006/relationships/image" Target="../media/image985.png"/><Relationship Id="rId240" Type="http://schemas.openxmlformats.org/officeDocument/2006/relationships/image" Target="../media/image987.png"/><Relationship Id="rId125" Type="http://schemas.openxmlformats.org/officeDocument/2006/relationships/image" Target="../media/image871.png"/><Relationship Id="rId246" Type="http://schemas.openxmlformats.org/officeDocument/2006/relationships/image" Target="../media/image1095.png"/><Relationship Id="rId124" Type="http://schemas.openxmlformats.org/officeDocument/2006/relationships/image" Target="../media/image1052.jpg"/><Relationship Id="rId245" Type="http://schemas.openxmlformats.org/officeDocument/2006/relationships/image" Target="../media/image992.png"/><Relationship Id="rId123" Type="http://schemas.openxmlformats.org/officeDocument/2006/relationships/image" Target="../media/image880.png"/><Relationship Id="rId244" Type="http://schemas.openxmlformats.org/officeDocument/2006/relationships/image" Target="../media/image1031.png"/><Relationship Id="rId122" Type="http://schemas.openxmlformats.org/officeDocument/2006/relationships/image" Target="../media/image909.png"/><Relationship Id="rId243" Type="http://schemas.openxmlformats.org/officeDocument/2006/relationships/image" Target="../media/image981.png"/><Relationship Id="rId95" Type="http://schemas.openxmlformats.org/officeDocument/2006/relationships/image" Target="../media/image853.png"/><Relationship Id="rId94" Type="http://schemas.openxmlformats.org/officeDocument/2006/relationships/image" Target="../media/image857.jpg"/><Relationship Id="rId97" Type="http://schemas.openxmlformats.org/officeDocument/2006/relationships/image" Target="../media/image833.png"/><Relationship Id="rId96" Type="http://schemas.openxmlformats.org/officeDocument/2006/relationships/image" Target="../media/image841.png"/><Relationship Id="rId99" Type="http://schemas.openxmlformats.org/officeDocument/2006/relationships/image" Target="../media/image874.png"/><Relationship Id="rId98" Type="http://schemas.openxmlformats.org/officeDocument/2006/relationships/image" Target="../media/image850.png"/><Relationship Id="rId91" Type="http://schemas.openxmlformats.org/officeDocument/2006/relationships/image" Target="../media/image1033.jpg"/><Relationship Id="rId90" Type="http://schemas.openxmlformats.org/officeDocument/2006/relationships/image" Target="../media/image887.jpg"/><Relationship Id="rId93" Type="http://schemas.openxmlformats.org/officeDocument/2006/relationships/image" Target="../media/image851.png"/><Relationship Id="rId92" Type="http://schemas.openxmlformats.org/officeDocument/2006/relationships/image" Target="../media/image873.jpg"/><Relationship Id="rId118" Type="http://schemas.openxmlformats.org/officeDocument/2006/relationships/image" Target="../media/image882.png"/><Relationship Id="rId239" Type="http://schemas.openxmlformats.org/officeDocument/2006/relationships/image" Target="../media/image983.png"/><Relationship Id="rId117" Type="http://schemas.openxmlformats.org/officeDocument/2006/relationships/image" Target="../media/image865.jpg"/><Relationship Id="rId238" Type="http://schemas.openxmlformats.org/officeDocument/2006/relationships/image" Target="../media/image989.png"/><Relationship Id="rId116" Type="http://schemas.openxmlformats.org/officeDocument/2006/relationships/image" Target="../media/image867.png"/><Relationship Id="rId237" Type="http://schemas.openxmlformats.org/officeDocument/2006/relationships/image" Target="../media/image1000.png"/><Relationship Id="rId115" Type="http://schemas.openxmlformats.org/officeDocument/2006/relationships/image" Target="../media/image866.png"/><Relationship Id="rId236" Type="http://schemas.openxmlformats.org/officeDocument/2006/relationships/image" Target="../media/image998.png"/><Relationship Id="rId119" Type="http://schemas.openxmlformats.org/officeDocument/2006/relationships/image" Target="../media/image897.png"/><Relationship Id="rId110" Type="http://schemas.openxmlformats.org/officeDocument/2006/relationships/image" Target="../media/image872.png"/><Relationship Id="rId231" Type="http://schemas.openxmlformats.org/officeDocument/2006/relationships/image" Target="../media/image993.png"/><Relationship Id="rId230" Type="http://schemas.openxmlformats.org/officeDocument/2006/relationships/image" Target="../media/image1006.png"/><Relationship Id="rId114" Type="http://schemas.openxmlformats.org/officeDocument/2006/relationships/image" Target="../media/image861.png"/><Relationship Id="rId235" Type="http://schemas.openxmlformats.org/officeDocument/2006/relationships/image" Target="../media/image980.png"/><Relationship Id="rId113" Type="http://schemas.openxmlformats.org/officeDocument/2006/relationships/image" Target="../media/image1018.png"/><Relationship Id="rId234" Type="http://schemas.openxmlformats.org/officeDocument/2006/relationships/image" Target="../media/image1094.png"/><Relationship Id="rId112" Type="http://schemas.openxmlformats.org/officeDocument/2006/relationships/image" Target="../media/image911.png"/><Relationship Id="rId233" Type="http://schemas.openxmlformats.org/officeDocument/2006/relationships/image" Target="../media/image999.png"/><Relationship Id="rId111" Type="http://schemas.openxmlformats.org/officeDocument/2006/relationships/image" Target="../media/image855.png"/><Relationship Id="rId232" Type="http://schemas.openxmlformats.org/officeDocument/2006/relationships/image" Target="../media/image984.png"/><Relationship Id="rId305" Type="http://schemas.openxmlformats.org/officeDocument/2006/relationships/image" Target="../media/image1110.png"/><Relationship Id="rId304" Type="http://schemas.openxmlformats.org/officeDocument/2006/relationships/image" Target="../media/image1125.png"/><Relationship Id="rId303" Type="http://schemas.openxmlformats.org/officeDocument/2006/relationships/image" Target="../media/image1108.png"/><Relationship Id="rId302" Type="http://schemas.openxmlformats.org/officeDocument/2006/relationships/image" Target="../media/image1146.png"/><Relationship Id="rId309" Type="http://schemas.openxmlformats.org/officeDocument/2006/relationships/image" Target="../media/image1137.png"/><Relationship Id="rId308" Type="http://schemas.openxmlformats.org/officeDocument/2006/relationships/image" Target="../media/image1121.png"/><Relationship Id="rId307" Type="http://schemas.openxmlformats.org/officeDocument/2006/relationships/image" Target="../media/image1124.png"/><Relationship Id="rId306" Type="http://schemas.openxmlformats.org/officeDocument/2006/relationships/image" Target="../media/image1119.png"/><Relationship Id="rId301" Type="http://schemas.openxmlformats.org/officeDocument/2006/relationships/image" Target="../media/image1123.png"/><Relationship Id="rId300" Type="http://schemas.openxmlformats.org/officeDocument/2006/relationships/image" Target="../media/image1114.png"/><Relationship Id="rId206" Type="http://schemas.openxmlformats.org/officeDocument/2006/relationships/image" Target="../media/image1017.png"/><Relationship Id="rId327" Type="http://schemas.openxmlformats.org/officeDocument/2006/relationships/image" Target="../media/image1159.png"/><Relationship Id="rId205" Type="http://schemas.openxmlformats.org/officeDocument/2006/relationships/image" Target="../media/image947.png"/><Relationship Id="rId326" Type="http://schemas.openxmlformats.org/officeDocument/2006/relationships/image" Target="../media/image1130.png"/><Relationship Id="rId204" Type="http://schemas.openxmlformats.org/officeDocument/2006/relationships/image" Target="../media/image964.png"/><Relationship Id="rId325" Type="http://schemas.openxmlformats.org/officeDocument/2006/relationships/image" Target="../media/image1169.png"/><Relationship Id="rId203" Type="http://schemas.openxmlformats.org/officeDocument/2006/relationships/image" Target="../media/image953.png"/><Relationship Id="rId324" Type="http://schemas.openxmlformats.org/officeDocument/2006/relationships/image" Target="../media/image1135.png"/><Relationship Id="rId209" Type="http://schemas.openxmlformats.org/officeDocument/2006/relationships/image" Target="../media/image969.png"/><Relationship Id="rId208" Type="http://schemas.openxmlformats.org/officeDocument/2006/relationships/image" Target="../media/image1059.png"/><Relationship Id="rId329" Type="http://schemas.openxmlformats.org/officeDocument/2006/relationships/image" Target="../media/image1147.png"/><Relationship Id="rId207" Type="http://schemas.openxmlformats.org/officeDocument/2006/relationships/image" Target="../media/image959.png"/><Relationship Id="rId328" Type="http://schemas.openxmlformats.org/officeDocument/2006/relationships/image" Target="../media/image1140.png"/><Relationship Id="rId202" Type="http://schemas.openxmlformats.org/officeDocument/2006/relationships/image" Target="../media/image962.png"/><Relationship Id="rId323" Type="http://schemas.openxmlformats.org/officeDocument/2006/relationships/image" Target="../media/image1149.png"/><Relationship Id="rId201" Type="http://schemas.openxmlformats.org/officeDocument/2006/relationships/image" Target="../media/image967.png"/><Relationship Id="rId322" Type="http://schemas.openxmlformats.org/officeDocument/2006/relationships/image" Target="../media/image1141.png"/><Relationship Id="rId200" Type="http://schemas.openxmlformats.org/officeDocument/2006/relationships/image" Target="../media/image973.png"/><Relationship Id="rId321" Type="http://schemas.openxmlformats.org/officeDocument/2006/relationships/image" Target="../media/image1155.png"/><Relationship Id="rId320" Type="http://schemas.openxmlformats.org/officeDocument/2006/relationships/image" Target="../media/image1144.png"/><Relationship Id="rId316" Type="http://schemas.openxmlformats.org/officeDocument/2006/relationships/image" Target="../media/image1112.png"/><Relationship Id="rId315" Type="http://schemas.openxmlformats.org/officeDocument/2006/relationships/image" Target="../media/image1120.png"/><Relationship Id="rId314" Type="http://schemas.openxmlformats.org/officeDocument/2006/relationships/image" Target="../media/image1122.png"/><Relationship Id="rId313" Type="http://schemas.openxmlformats.org/officeDocument/2006/relationships/image" Target="../media/image1136.png"/><Relationship Id="rId319" Type="http://schemas.openxmlformats.org/officeDocument/2006/relationships/image" Target="../media/image1118.png"/><Relationship Id="rId318" Type="http://schemas.openxmlformats.org/officeDocument/2006/relationships/image" Target="../media/image1164.png"/><Relationship Id="rId317" Type="http://schemas.openxmlformats.org/officeDocument/2006/relationships/image" Target="../media/image1132.png"/><Relationship Id="rId312" Type="http://schemas.openxmlformats.org/officeDocument/2006/relationships/image" Target="../media/image1173.png"/><Relationship Id="rId311" Type="http://schemas.openxmlformats.org/officeDocument/2006/relationships/image" Target="../media/image1152.png"/><Relationship Id="rId310" Type="http://schemas.openxmlformats.org/officeDocument/2006/relationships/image" Target="../media/image1127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041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1054.jpg"/><Relationship Id="rId2" Type="http://schemas.openxmlformats.org/officeDocument/2006/relationships/image" Target="../media/image1060.jpg"/><Relationship Id="rId3" Type="http://schemas.openxmlformats.org/officeDocument/2006/relationships/image" Target="../media/image1071.jpg"/><Relationship Id="rId4" Type="http://schemas.openxmlformats.org/officeDocument/2006/relationships/image" Target="../media/image1053.jpg"/><Relationship Id="rId9" Type="http://schemas.openxmlformats.org/officeDocument/2006/relationships/image" Target="../media/image1051.jpg"/><Relationship Id="rId5" Type="http://schemas.openxmlformats.org/officeDocument/2006/relationships/image" Target="../media/image1066.jpg"/><Relationship Id="rId6" Type="http://schemas.openxmlformats.org/officeDocument/2006/relationships/image" Target="../media/image1166.jpg"/><Relationship Id="rId7" Type="http://schemas.openxmlformats.org/officeDocument/2006/relationships/image" Target="../media/image1088.jpg"/><Relationship Id="rId8" Type="http://schemas.openxmlformats.org/officeDocument/2006/relationships/image" Target="../media/image1063.jpg"/><Relationship Id="rId40" Type="http://schemas.openxmlformats.org/officeDocument/2006/relationships/image" Target="../media/image1129.jpg"/><Relationship Id="rId42" Type="http://schemas.openxmlformats.org/officeDocument/2006/relationships/image" Target="../media/image1100.jpg"/><Relationship Id="rId41" Type="http://schemas.openxmlformats.org/officeDocument/2006/relationships/image" Target="../media/image1104.jpg"/><Relationship Id="rId44" Type="http://schemas.openxmlformats.org/officeDocument/2006/relationships/image" Target="../media/image1126.jpg"/><Relationship Id="rId43" Type="http://schemas.openxmlformats.org/officeDocument/2006/relationships/image" Target="../media/image1107.jpg"/><Relationship Id="rId46" Type="http://schemas.openxmlformats.org/officeDocument/2006/relationships/image" Target="../media/image1099.jpg"/><Relationship Id="rId45" Type="http://schemas.openxmlformats.org/officeDocument/2006/relationships/image" Target="../media/image1142.jpg"/><Relationship Id="rId48" Type="http://schemas.openxmlformats.org/officeDocument/2006/relationships/image" Target="../media/image1102.jpg"/><Relationship Id="rId47" Type="http://schemas.openxmlformats.org/officeDocument/2006/relationships/image" Target="../media/image1103.jpg"/><Relationship Id="rId49" Type="http://schemas.openxmlformats.org/officeDocument/2006/relationships/image" Target="../media/image1170.jpg"/><Relationship Id="rId31" Type="http://schemas.openxmlformats.org/officeDocument/2006/relationships/image" Target="../media/image1091.jpg"/><Relationship Id="rId30" Type="http://schemas.openxmlformats.org/officeDocument/2006/relationships/image" Target="../media/image1093.jpg"/><Relationship Id="rId33" Type="http://schemas.openxmlformats.org/officeDocument/2006/relationships/image" Target="../media/image1090.jpg"/><Relationship Id="rId32" Type="http://schemas.openxmlformats.org/officeDocument/2006/relationships/image" Target="../media/image1079.jpg"/><Relationship Id="rId35" Type="http://schemas.openxmlformats.org/officeDocument/2006/relationships/image" Target="../media/image1101.jpg"/><Relationship Id="rId34" Type="http://schemas.openxmlformats.org/officeDocument/2006/relationships/image" Target="../media/image1092.jpg"/><Relationship Id="rId37" Type="http://schemas.openxmlformats.org/officeDocument/2006/relationships/image" Target="../media/image1134.jpg"/><Relationship Id="rId36" Type="http://schemas.openxmlformats.org/officeDocument/2006/relationships/image" Target="../media/image1172.jpg"/><Relationship Id="rId39" Type="http://schemas.openxmlformats.org/officeDocument/2006/relationships/image" Target="../media/image1096.jpg"/><Relationship Id="rId38" Type="http://schemas.openxmlformats.org/officeDocument/2006/relationships/image" Target="../media/image1116.jpg"/><Relationship Id="rId20" Type="http://schemas.openxmlformats.org/officeDocument/2006/relationships/image" Target="../media/image1111.jpg"/><Relationship Id="rId22" Type="http://schemas.openxmlformats.org/officeDocument/2006/relationships/image" Target="../media/image1085.jpg"/><Relationship Id="rId21" Type="http://schemas.openxmlformats.org/officeDocument/2006/relationships/image" Target="../media/image1082.jpg"/><Relationship Id="rId24" Type="http://schemas.openxmlformats.org/officeDocument/2006/relationships/image" Target="../media/image1165.jpg"/><Relationship Id="rId23" Type="http://schemas.openxmlformats.org/officeDocument/2006/relationships/image" Target="../media/image1089.jpg"/><Relationship Id="rId26" Type="http://schemas.openxmlformats.org/officeDocument/2006/relationships/image" Target="../media/image1087.jpg"/><Relationship Id="rId25" Type="http://schemas.openxmlformats.org/officeDocument/2006/relationships/image" Target="../media/image1078.jpg"/><Relationship Id="rId28" Type="http://schemas.openxmlformats.org/officeDocument/2006/relationships/image" Target="../media/image1084.jpg"/><Relationship Id="rId27" Type="http://schemas.openxmlformats.org/officeDocument/2006/relationships/image" Target="../media/image1081.jpg"/><Relationship Id="rId29" Type="http://schemas.openxmlformats.org/officeDocument/2006/relationships/image" Target="../media/image1117.jpg"/><Relationship Id="rId11" Type="http://schemas.openxmlformats.org/officeDocument/2006/relationships/image" Target="../media/image1076.jpg"/><Relationship Id="rId10" Type="http://schemas.openxmlformats.org/officeDocument/2006/relationships/image" Target="../media/image1070.jpg"/><Relationship Id="rId13" Type="http://schemas.openxmlformats.org/officeDocument/2006/relationships/image" Target="../media/image1065.jpg"/><Relationship Id="rId12" Type="http://schemas.openxmlformats.org/officeDocument/2006/relationships/image" Target="../media/image1080.jpg"/><Relationship Id="rId15" Type="http://schemas.openxmlformats.org/officeDocument/2006/relationships/image" Target="../media/image1068.jpg"/><Relationship Id="rId14" Type="http://schemas.openxmlformats.org/officeDocument/2006/relationships/image" Target="../media/image1072.jpg"/><Relationship Id="rId17" Type="http://schemas.openxmlformats.org/officeDocument/2006/relationships/image" Target="../media/image1075.jpg"/><Relationship Id="rId16" Type="http://schemas.openxmlformats.org/officeDocument/2006/relationships/image" Target="../media/image1077.jpg"/><Relationship Id="rId19" Type="http://schemas.openxmlformats.org/officeDocument/2006/relationships/image" Target="../media/image1105.jpg"/><Relationship Id="rId18" Type="http://schemas.openxmlformats.org/officeDocument/2006/relationships/image" Target="../media/image1083.jpg"/><Relationship Id="rId51" Type="http://schemas.openxmlformats.org/officeDocument/2006/relationships/image" Target="../media/image1115.jpg"/><Relationship Id="rId50" Type="http://schemas.openxmlformats.org/officeDocument/2006/relationships/image" Target="../media/image1139.jpg"/><Relationship Id="rId53" Type="http://schemas.openxmlformats.org/officeDocument/2006/relationships/image" Target="../media/image1098.jpg"/><Relationship Id="rId52" Type="http://schemas.openxmlformats.org/officeDocument/2006/relationships/image" Target="../media/image1138.jpg"/><Relationship Id="rId55" Type="http://schemas.openxmlformats.org/officeDocument/2006/relationships/image" Target="../media/image1131.jpg"/><Relationship Id="rId54" Type="http://schemas.openxmlformats.org/officeDocument/2006/relationships/image" Target="../media/image1113.jpg"/><Relationship Id="rId57" Type="http://schemas.openxmlformats.org/officeDocument/2006/relationships/image" Target="../media/image1163.jpg"/><Relationship Id="rId56" Type="http://schemas.openxmlformats.org/officeDocument/2006/relationships/image" Target="../media/image1156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3219450" cy="110490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47625</xdr:colOff>
      <xdr:row>0</xdr:row>
      <xdr:rowOff>0</xdr:rowOff>
    </xdr:from>
    <xdr:ext cx="1057275" cy="952500"/>
    <xdr:pic>
      <xdr:nvPicPr>
        <xdr:cNvPr descr="AGHOLDS - Climbing Holds ｜Rock Climbing Holds" id="0" name="image5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</xdr:row>
      <xdr:rowOff>57150</xdr:rowOff>
    </xdr:from>
    <xdr:ext cx="514350" cy="457200"/>
    <xdr:pic>
      <xdr:nvPicPr>
        <xdr:cNvPr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12</xdr:row>
      <xdr:rowOff>85725</xdr:rowOff>
    </xdr:from>
    <xdr:ext cx="676275" cy="342900"/>
    <xdr:pic>
      <xdr:nvPicPr>
        <xdr:cNvPr id="0" name="image1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13</xdr:row>
      <xdr:rowOff>57150</xdr:rowOff>
    </xdr:from>
    <xdr:ext cx="628650" cy="390525"/>
    <xdr:pic>
      <xdr:nvPicPr>
        <xdr:cNvPr id="0" name="image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14</xdr:row>
      <xdr:rowOff>95250</xdr:rowOff>
    </xdr:from>
    <xdr:ext cx="409575" cy="390525"/>
    <xdr:pic>
      <xdr:nvPicPr>
        <xdr:cNvPr id="0" name="image92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15</xdr:row>
      <xdr:rowOff>57150</xdr:rowOff>
    </xdr:from>
    <xdr:ext cx="571500" cy="390525"/>
    <xdr:pic>
      <xdr:nvPicPr>
        <xdr:cNvPr id="0" name="image11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</xdr:row>
      <xdr:rowOff>47625</xdr:rowOff>
    </xdr:from>
    <xdr:ext cx="561975" cy="390525"/>
    <xdr:pic>
      <xdr:nvPicPr>
        <xdr:cNvPr id="0" name="image46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</xdr:row>
      <xdr:rowOff>133350</xdr:rowOff>
    </xdr:from>
    <xdr:ext cx="257175" cy="257175"/>
    <xdr:pic>
      <xdr:nvPicPr>
        <xdr:cNvPr id="0" name="image29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18</xdr:row>
      <xdr:rowOff>57150</xdr:rowOff>
    </xdr:from>
    <xdr:ext cx="447675" cy="390525"/>
    <xdr:pic>
      <xdr:nvPicPr>
        <xdr:cNvPr id="0" name="image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19</xdr:row>
      <xdr:rowOff>161925</xdr:rowOff>
    </xdr:from>
    <xdr:ext cx="752475" cy="400050"/>
    <xdr:pic>
      <xdr:nvPicPr>
        <xdr:cNvPr id="0" name="image4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</xdr:row>
      <xdr:rowOff>114300</xdr:rowOff>
    </xdr:from>
    <xdr:ext cx="514350" cy="333375"/>
    <xdr:pic>
      <xdr:nvPicPr>
        <xdr:cNvPr id="0" name="image2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22</xdr:row>
      <xdr:rowOff>28575</xdr:rowOff>
    </xdr:from>
    <xdr:ext cx="619125" cy="390525"/>
    <xdr:pic>
      <xdr:nvPicPr>
        <xdr:cNvPr id="0" name="image42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23</xdr:row>
      <xdr:rowOff>57150</xdr:rowOff>
    </xdr:from>
    <xdr:ext cx="561975" cy="390525"/>
    <xdr:pic>
      <xdr:nvPicPr>
        <xdr:cNvPr id="0" name="image16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24</xdr:row>
      <xdr:rowOff>76200</xdr:rowOff>
    </xdr:from>
    <xdr:ext cx="542925" cy="390525"/>
    <xdr:pic>
      <xdr:nvPicPr>
        <xdr:cNvPr id="0" name="image6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25</xdr:row>
      <xdr:rowOff>95250</xdr:rowOff>
    </xdr:from>
    <xdr:ext cx="552450" cy="390525"/>
    <xdr:pic>
      <xdr:nvPicPr>
        <xdr:cNvPr id="0" name="image99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26</xdr:row>
      <xdr:rowOff>47625</xdr:rowOff>
    </xdr:from>
    <xdr:ext cx="533400" cy="390525"/>
    <xdr:pic>
      <xdr:nvPicPr>
        <xdr:cNvPr id="0" name="image21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27</xdr:row>
      <xdr:rowOff>57150</xdr:rowOff>
    </xdr:from>
    <xdr:ext cx="523875" cy="390525"/>
    <xdr:pic>
      <xdr:nvPicPr>
        <xdr:cNvPr id="0" name="image53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28</xdr:row>
      <xdr:rowOff>57150</xdr:rowOff>
    </xdr:from>
    <xdr:ext cx="752475" cy="381000"/>
    <xdr:pic>
      <xdr:nvPicPr>
        <xdr:cNvPr id="0" name="image6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29</xdr:row>
      <xdr:rowOff>57150</xdr:rowOff>
    </xdr:from>
    <xdr:ext cx="419100" cy="390525"/>
    <xdr:pic>
      <xdr:nvPicPr>
        <xdr:cNvPr id="0" name="image3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30</xdr:row>
      <xdr:rowOff>57150</xdr:rowOff>
    </xdr:from>
    <xdr:ext cx="590550" cy="390525"/>
    <xdr:pic>
      <xdr:nvPicPr>
        <xdr:cNvPr id="0" name="image17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31</xdr:row>
      <xdr:rowOff>28575</xdr:rowOff>
    </xdr:from>
    <xdr:ext cx="495300" cy="390525"/>
    <xdr:pic>
      <xdr:nvPicPr>
        <xdr:cNvPr id="0" name="image9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32</xdr:row>
      <xdr:rowOff>47625</xdr:rowOff>
    </xdr:from>
    <xdr:ext cx="571500" cy="390525"/>
    <xdr:pic>
      <xdr:nvPicPr>
        <xdr:cNvPr id="0" name="image19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33</xdr:row>
      <xdr:rowOff>95250</xdr:rowOff>
    </xdr:from>
    <xdr:ext cx="590550" cy="390525"/>
    <xdr:pic>
      <xdr:nvPicPr>
        <xdr:cNvPr id="0" name="image12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34</xdr:row>
      <xdr:rowOff>219075</xdr:rowOff>
    </xdr:from>
    <xdr:ext cx="676275" cy="323850"/>
    <xdr:pic>
      <xdr:nvPicPr>
        <xdr:cNvPr id="0" name="image34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36</xdr:row>
      <xdr:rowOff>57150</xdr:rowOff>
    </xdr:from>
    <xdr:ext cx="542925" cy="390525"/>
    <xdr:pic>
      <xdr:nvPicPr>
        <xdr:cNvPr id="0" name="image4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37</xdr:row>
      <xdr:rowOff>57150</xdr:rowOff>
    </xdr:from>
    <xdr:ext cx="457200" cy="390525"/>
    <xdr:pic>
      <xdr:nvPicPr>
        <xdr:cNvPr id="0" name="image44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38</xdr:row>
      <xdr:rowOff>76200</xdr:rowOff>
    </xdr:from>
    <xdr:ext cx="542925" cy="323850"/>
    <xdr:pic>
      <xdr:nvPicPr>
        <xdr:cNvPr id="0" name="image14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39</xdr:row>
      <xdr:rowOff>28575</xdr:rowOff>
    </xdr:from>
    <xdr:ext cx="457200" cy="390525"/>
    <xdr:pic>
      <xdr:nvPicPr>
        <xdr:cNvPr id="0" name="image28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40</xdr:row>
      <xdr:rowOff>57150</xdr:rowOff>
    </xdr:from>
    <xdr:ext cx="552450" cy="390525"/>
    <xdr:pic>
      <xdr:nvPicPr>
        <xdr:cNvPr id="0" name="image25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</xdr:row>
      <xdr:rowOff>47625</xdr:rowOff>
    </xdr:from>
    <xdr:ext cx="485775" cy="390525"/>
    <xdr:pic>
      <xdr:nvPicPr>
        <xdr:cNvPr id="0" name="image41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42</xdr:row>
      <xdr:rowOff>28575</xdr:rowOff>
    </xdr:from>
    <xdr:ext cx="447675" cy="390525"/>
    <xdr:pic>
      <xdr:nvPicPr>
        <xdr:cNvPr id="0" name="image57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43</xdr:row>
      <xdr:rowOff>57150</xdr:rowOff>
    </xdr:from>
    <xdr:ext cx="504825" cy="390525"/>
    <xdr:pic>
      <xdr:nvPicPr>
        <xdr:cNvPr id="0" name="image35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44</xdr:row>
      <xdr:rowOff>76200</xdr:rowOff>
    </xdr:from>
    <xdr:ext cx="514350" cy="390525"/>
    <xdr:pic>
      <xdr:nvPicPr>
        <xdr:cNvPr id="0" name="image148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45</xdr:row>
      <xdr:rowOff>47625</xdr:rowOff>
    </xdr:from>
    <xdr:ext cx="533400" cy="390525"/>
    <xdr:pic>
      <xdr:nvPicPr>
        <xdr:cNvPr id="0" name="image31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46</xdr:row>
      <xdr:rowOff>57150</xdr:rowOff>
    </xdr:from>
    <xdr:ext cx="523875" cy="390525"/>
    <xdr:pic>
      <xdr:nvPicPr>
        <xdr:cNvPr id="0" name="image47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47</xdr:row>
      <xdr:rowOff>57150</xdr:rowOff>
    </xdr:from>
    <xdr:ext cx="542925" cy="390525"/>
    <xdr:pic>
      <xdr:nvPicPr>
        <xdr:cNvPr id="0" name="image55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48</xdr:row>
      <xdr:rowOff>66675</xdr:rowOff>
    </xdr:from>
    <xdr:ext cx="409575" cy="390525"/>
    <xdr:pic>
      <xdr:nvPicPr>
        <xdr:cNvPr id="0" name="image79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49</xdr:row>
      <xdr:rowOff>57150</xdr:rowOff>
    </xdr:from>
    <xdr:ext cx="390525" cy="390525"/>
    <xdr:pic>
      <xdr:nvPicPr>
        <xdr:cNvPr id="0" name="image60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50</xdr:row>
      <xdr:rowOff>66675</xdr:rowOff>
    </xdr:from>
    <xdr:ext cx="390525" cy="390525"/>
    <xdr:pic>
      <xdr:nvPicPr>
        <xdr:cNvPr id="0" name="image67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51</xdr:row>
      <xdr:rowOff>57150</xdr:rowOff>
    </xdr:from>
    <xdr:ext cx="323850" cy="390525"/>
    <xdr:pic>
      <xdr:nvPicPr>
        <xdr:cNvPr id="0" name="image54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52</xdr:row>
      <xdr:rowOff>57150</xdr:rowOff>
    </xdr:from>
    <xdr:ext cx="390525" cy="390525"/>
    <xdr:pic>
      <xdr:nvPicPr>
        <xdr:cNvPr id="0" name="image102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53</xdr:row>
      <xdr:rowOff>66675</xdr:rowOff>
    </xdr:from>
    <xdr:ext cx="390525" cy="390525"/>
    <xdr:pic>
      <xdr:nvPicPr>
        <xdr:cNvPr id="0" name="image87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54</xdr:row>
      <xdr:rowOff>57150</xdr:rowOff>
    </xdr:from>
    <xdr:ext cx="390525" cy="390525"/>
    <xdr:pic>
      <xdr:nvPicPr>
        <xdr:cNvPr id="0" name="image73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55</xdr:row>
      <xdr:rowOff>57150</xdr:rowOff>
    </xdr:from>
    <xdr:ext cx="390525" cy="390525"/>
    <xdr:pic>
      <xdr:nvPicPr>
        <xdr:cNvPr id="0" name="image52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</xdr:row>
      <xdr:rowOff>57150</xdr:rowOff>
    </xdr:from>
    <xdr:ext cx="390525" cy="390525"/>
    <xdr:pic>
      <xdr:nvPicPr>
        <xdr:cNvPr id="0" name="image116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57</xdr:row>
      <xdr:rowOff>57150</xdr:rowOff>
    </xdr:from>
    <xdr:ext cx="390525" cy="390525"/>
    <xdr:pic>
      <xdr:nvPicPr>
        <xdr:cNvPr id="0" name="image76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</xdr:row>
      <xdr:rowOff>47625</xdr:rowOff>
    </xdr:from>
    <xdr:ext cx="390525" cy="390525"/>
    <xdr:pic>
      <xdr:nvPicPr>
        <xdr:cNvPr id="0" name="image65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59</xdr:row>
      <xdr:rowOff>66675</xdr:rowOff>
    </xdr:from>
    <xdr:ext cx="390525" cy="390525"/>
    <xdr:pic>
      <xdr:nvPicPr>
        <xdr:cNvPr id="0" name="image104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60</xdr:row>
      <xdr:rowOff>66675</xdr:rowOff>
    </xdr:from>
    <xdr:ext cx="390525" cy="390525"/>
    <xdr:pic>
      <xdr:nvPicPr>
        <xdr:cNvPr id="0" name="image77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61</xdr:row>
      <xdr:rowOff>47625</xdr:rowOff>
    </xdr:from>
    <xdr:ext cx="390525" cy="390525"/>
    <xdr:pic>
      <xdr:nvPicPr>
        <xdr:cNvPr id="0" name="image69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62</xdr:row>
      <xdr:rowOff>57150</xdr:rowOff>
    </xdr:from>
    <xdr:ext cx="390525" cy="390525"/>
    <xdr:pic>
      <xdr:nvPicPr>
        <xdr:cNvPr id="0" name="image74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63</xdr:row>
      <xdr:rowOff>57150</xdr:rowOff>
    </xdr:from>
    <xdr:ext cx="390525" cy="390525"/>
    <xdr:pic>
      <xdr:nvPicPr>
        <xdr:cNvPr id="0" name="image135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64</xdr:row>
      <xdr:rowOff>123825</xdr:rowOff>
    </xdr:from>
    <xdr:ext cx="485775" cy="314325"/>
    <xdr:pic>
      <xdr:nvPicPr>
        <xdr:cNvPr id="0" name="image82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65</xdr:row>
      <xdr:rowOff>66675</xdr:rowOff>
    </xdr:from>
    <xdr:ext cx="438150" cy="390525"/>
    <xdr:pic>
      <xdr:nvPicPr>
        <xdr:cNvPr id="0" name="image96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66</xdr:row>
      <xdr:rowOff>76200</xdr:rowOff>
    </xdr:from>
    <xdr:ext cx="600075" cy="304800"/>
    <xdr:pic>
      <xdr:nvPicPr>
        <xdr:cNvPr id="0" name="image142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67</xdr:row>
      <xdr:rowOff>57150</xdr:rowOff>
    </xdr:from>
    <xdr:ext cx="361950" cy="342900"/>
    <xdr:pic>
      <xdr:nvPicPr>
        <xdr:cNvPr id="0" name="image97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68</xdr:row>
      <xdr:rowOff>76200</xdr:rowOff>
    </xdr:from>
    <xdr:ext cx="514350" cy="342900"/>
    <xdr:pic>
      <xdr:nvPicPr>
        <xdr:cNvPr id="0" name="image115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69</xdr:row>
      <xdr:rowOff>66675</xdr:rowOff>
    </xdr:from>
    <xdr:ext cx="600075" cy="390525"/>
    <xdr:pic>
      <xdr:nvPicPr>
        <xdr:cNvPr id="0" name="image86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70</xdr:row>
      <xdr:rowOff>66675</xdr:rowOff>
    </xdr:from>
    <xdr:ext cx="438150" cy="390525"/>
    <xdr:pic>
      <xdr:nvPicPr>
        <xdr:cNvPr id="0" name="image120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71</xdr:row>
      <xdr:rowOff>76200</xdr:rowOff>
    </xdr:from>
    <xdr:ext cx="476250" cy="390525"/>
    <xdr:pic>
      <xdr:nvPicPr>
        <xdr:cNvPr id="0" name="image94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72</xdr:row>
      <xdr:rowOff>47625</xdr:rowOff>
    </xdr:from>
    <xdr:ext cx="533400" cy="390525"/>
    <xdr:pic>
      <xdr:nvPicPr>
        <xdr:cNvPr id="0" name="image121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73</xdr:row>
      <xdr:rowOff>28575</xdr:rowOff>
    </xdr:from>
    <xdr:ext cx="495300" cy="390525"/>
    <xdr:pic>
      <xdr:nvPicPr>
        <xdr:cNvPr id="0" name="image88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74</xdr:row>
      <xdr:rowOff>28575</xdr:rowOff>
    </xdr:from>
    <xdr:ext cx="581025" cy="361950"/>
    <xdr:pic>
      <xdr:nvPicPr>
        <xdr:cNvPr id="0" name="image107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75</xdr:row>
      <xdr:rowOff>76200</xdr:rowOff>
    </xdr:from>
    <xdr:ext cx="533400" cy="285750"/>
    <xdr:pic>
      <xdr:nvPicPr>
        <xdr:cNvPr id="0" name="image100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76</xdr:row>
      <xdr:rowOff>85725</xdr:rowOff>
    </xdr:from>
    <xdr:ext cx="685800" cy="314325"/>
    <xdr:pic>
      <xdr:nvPicPr>
        <xdr:cNvPr id="0" name="image103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78</xdr:row>
      <xdr:rowOff>57150</xdr:rowOff>
    </xdr:from>
    <xdr:ext cx="676275" cy="333375"/>
    <xdr:pic>
      <xdr:nvPicPr>
        <xdr:cNvPr id="0" name="image117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79</xdr:row>
      <xdr:rowOff>85725</xdr:rowOff>
    </xdr:from>
    <xdr:ext cx="676275" cy="333375"/>
    <xdr:pic>
      <xdr:nvPicPr>
        <xdr:cNvPr id="0" name="image108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80</xdr:row>
      <xdr:rowOff>66675</xdr:rowOff>
    </xdr:from>
    <xdr:ext cx="676275" cy="314325"/>
    <xdr:pic>
      <xdr:nvPicPr>
        <xdr:cNvPr id="0" name="image112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81</xdr:row>
      <xdr:rowOff>57150</xdr:rowOff>
    </xdr:from>
    <xdr:ext cx="466725" cy="390525"/>
    <xdr:pic>
      <xdr:nvPicPr>
        <xdr:cNvPr id="0" name="image123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82</xdr:row>
      <xdr:rowOff>47625</xdr:rowOff>
    </xdr:from>
    <xdr:ext cx="390525" cy="390525"/>
    <xdr:pic>
      <xdr:nvPicPr>
        <xdr:cNvPr id="0" name="image105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83</xdr:row>
      <xdr:rowOff>57150</xdr:rowOff>
    </xdr:from>
    <xdr:ext cx="600075" cy="390525"/>
    <xdr:pic>
      <xdr:nvPicPr>
        <xdr:cNvPr id="0" name="image145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84</xdr:row>
      <xdr:rowOff>28575</xdr:rowOff>
    </xdr:from>
    <xdr:ext cx="638175" cy="390525"/>
    <xdr:pic>
      <xdr:nvPicPr>
        <xdr:cNvPr id="0" name="image155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85</xdr:row>
      <xdr:rowOff>95250</xdr:rowOff>
    </xdr:from>
    <xdr:ext cx="666750" cy="390525"/>
    <xdr:pic>
      <xdr:nvPicPr>
        <xdr:cNvPr id="0" name="image110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86</xdr:row>
      <xdr:rowOff>171450</xdr:rowOff>
    </xdr:from>
    <xdr:ext cx="676275" cy="314325"/>
    <xdr:pic>
      <xdr:nvPicPr>
        <xdr:cNvPr id="0" name="image128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87</xdr:row>
      <xdr:rowOff>66675</xdr:rowOff>
    </xdr:from>
    <xdr:ext cx="476250" cy="390525"/>
    <xdr:pic>
      <xdr:nvPicPr>
        <xdr:cNvPr id="0" name="image139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88</xdr:row>
      <xdr:rowOff>28575</xdr:rowOff>
    </xdr:from>
    <xdr:ext cx="561975" cy="390525"/>
    <xdr:pic>
      <xdr:nvPicPr>
        <xdr:cNvPr id="0" name="image109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89</xdr:row>
      <xdr:rowOff>76200</xdr:rowOff>
    </xdr:from>
    <xdr:ext cx="666750" cy="390525"/>
    <xdr:pic>
      <xdr:nvPicPr>
        <xdr:cNvPr id="0" name="image129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90</xdr:row>
      <xdr:rowOff>28575</xdr:rowOff>
    </xdr:from>
    <xdr:ext cx="609600" cy="381000"/>
    <xdr:pic>
      <xdr:nvPicPr>
        <xdr:cNvPr id="0" name="image113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92</xdr:row>
      <xdr:rowOff>114300</xdr:rowOff>
    </xdr:from>
    <xdr:ext cx="676275" cy="314325"/>
    <xdr:pic>
      <xdr:nvPicPr>
        <xdr:cNvPr id="0" name="image126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93</xdr:row>
      <xdr:rowOff>47625</xdr:rowOff>
    </xdr:from>
    <xdr:ext cx="657225" cy="371475"/>
    <xdr:pic>
      <xdr:nvPicPr>
        <xdr:cNvPr id="0" name="image231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95</xdr:row>
      <xdr:rowOff>152400</xdr:rowOff>
    </xdr:from>
    <xdr:ext cx="485775" cy="381000"/>
    <xdr:pic>
      <xdr:nvPicPr>
        <xdr:cNvPr id="0" name="image141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762000" cy="485775"/>
    <xdr:pic>
      <xdr:nvPicPr>
        <xdr:cNvPr id="0" name="image122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123825</xdr:rowOff>
    </xdr:from>
    <xdr:ext cx="809625" cy="485775"/>
    <xdr:pic>
      <xdr:nvPicPr>
        <xdr:cNvPr id="0" name="image158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97</xdr:row>
      <xdr:rowOff>47625</xdr:rowOff>
    </xdr:from>
    <xdr:ext cx="581025" cy="381000"/>
    <xdr:pic>
      <xdr:nvPicPr>
        <xdr:cNvPr id="0" name="image154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98</xdr:row>
      <xdr:rowOff>95250</xdr:rowOff>
    </xdr:from>
    <xdr:ext cx="390525" cy="342900"/>
    <xdr:pic>
      <xdr:nvPicPr>
        <xdr:cNvPr id="0" name="image153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99</xdr:row>
      <xdr:rowOff>123825</xdr:rowOff>
    </xdr:from>
    <xdr:ext cx="571500" cy="228600"/>
    <xdr:pic>
      <xdr:nvPicPr>
        <xdr:cNvPr id="0" name="image133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100</xdr:row>
      <xdr:rowOff>85725</xdr:rowOff>
    </xdr:from>
    <xdr:ext cx="409575" cy="295275"/>
    <xdr:pic>
      <xdr:nvPicPr>
        <xdr:cNvPr id="0" name="image137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101</xdr:row>
      <xdr:rowOff>76200</xdr:rowOff>
    </xdr:from>
    <xdr:ext cx="438150" cy="342900"/>
    <xdr:pic>
      <xdr:nvPicPr>
        <xdr:cNvPr id="0" name="image131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102</xdr:row>
      <xdr:rowOff>76200</xdr:rowOff>
    </xdr:from>
    <xdr:ext cx="514350" cy="342900"/>
    <xdr:pic>
      <xdr:nvPicPr>
        <xdr:cNvPr id="0" name="image171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103</xdr:row>
      <xdr:rowOff>95250</xdr:rowOff>
    </xdr:from>
    <xdr:ext cx="314325" cy="342900"/>
    <xdr:pic>
      <xdr:nvPicPr>
        <xdr:cNvPr id="0" name="image146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104</xdr:row>
      <xdr:rowOff>123825</xdr:rowOff>
    </xdr:from>
    <xdr:ext cx="285750" cy="285750"/>
    <xdr:pic>
      <xdr:nvPicPr>
        <xdr:cNvPr id="0" name="image147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106</xdr:row>
      <xdr:rowOff>76200</xdr:rowOff>
    </xdr:from>
    <xdr:ext cx="514350" cy="390525"/>
    <xdr:pic>
      <xdr:nvPicPr>
        <xdr:cNvPr id="0" name="image152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107</xdr:row>
      <xdr:rowOff>28575</xdr:rowOff>
    </xdr:from>
    <xdr:ext cx="542925" cy="390525"/>
    <xdr:pic>
      <xdr:nvPicPr>
        <xdr:cNvPr id="0" name="image144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108</xdr:row>
      <xdr:rowOff>57150</xdr:rowOff>
    </xdr:from>
    <xdr:ext cx="476250" cy="390525"/>
    <xdr:pic>
      <xdr:nvPicPr>
        <xdr:cNvPr id="0" name="image125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109</xdr:row>
      <xdr:rowOff>47625</xdr:rowOff>
    </xdr:from>
    <xdr:ext cx="466725" cy="390525"/>
    <xdr:pic>
      <xdr:nvPicPr>
        <xdr:cNvPr id="0" name="image170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110</xdr:row>
      <xdr:rowOff>76200</xdr:rowOff>
    </xdr:from>
    <xdr:ext cx="447675" cy="390525"/>
    <xdr:pic>
      <xdr:nvPicPr>
        <xdr:cNvPr id="0" name="image281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111</xdr:row>
      <xdr:rowOff>209550</xdr:rowOff>
    </xdr:from>
    <xdr:ext cx="676275" cy="361950"/>
    <xdr:pic>
      <xdr:nvPicPr>
        <xdr:cNvPr id="0" name="image138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113</xdr:row>
      <xdr:rowOff>76200</xdr:rowOff>
    </xdr:from>
    <xdr:ext cx="428625" cy="390525"/>
    <xdr:pic>
      <xdr:nvPicPr>
        <xdr:cNvPr id="0" name="image168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114</xdr:row>
      <xdr:rowOff>47625</xdr:rowOff>
    </xdr:from>
    <xdr:ext cx="438150" cy="390525"/>
    <xdr:pic>
      <xdr:nvPicPr>
        <xdr:cNvPr id="0" name="image150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115</xdr:row>
      <xdr:rowOff>66675</xdr:rowOff>
    </xdr:from>
    <xdr:ext cx="552450" cy="390525"/>
    <xdr:pic>
      <xdr:nvPicPr>
        <xdr:cNvPr id="0" name="image143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116</xdr:row>
      <xdr:rowOff>238125</xdr:rowOff>
    </xdr:from>
    <xdr:ext cx="523875" cy="390525"/>
    <xdr:pic>
      <xdr:nvPicPr>
        <xdr:cNvPr id="0" name="image256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117</xdr:row>
      <xdr:rowOff>200025</xdr:rowOff>
    </xdr:from>
    <xdr:ext cx="628650" cy="390525"/>
    <xdr:pic>
      <xdr:nvPicPr>
        <xdr:cNvPr id="0" name="image149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118</xdr:row>
      <xdr:rowOff>47625</xdr:rowOff>
    </xdr:from>
    <xdr:ext cx="676275" cy="381000"/>
    <xdr:pic>
      <xdr:nvPicPr>
        <xdr:cNvPr id="0" name="image151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119</xdr:row>
      <xdr:rowOff>266700</xdr:rowOff>
    </xdr:from>
    <xdr:ext cx="676275" cy="361950"/>
    <xdr:pic>
      <xdr:nvPicPr>
        <xdr:cNvPr id="0" name="image159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120</xdr:row>
      <xdr:rowOff>180975</xdr:rowOff>
    </xdr:from>
    <xdr:ext cx="647700" cy="390525"/>
    <xdr:pic>
      <xdr:nvPicPr>
        <xdr:cNvPr id="0" name="image179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121</xdr:row>
      <xdr:rowOff>219075</xdr:rowOff>
    </xdr:from>
    <xdr:ext cx="619125" cy="390525"/>
    <xdr:pic>
      <xdr:nvPicPr>
        <xdr:cNvPr id="0" name="image174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122</xdr:row>
      <xdr:rowOff>276225</xdr:rowOff>
    </xdr:from>
    <xdr:ext cx="676275" cy="257175"/>
    <xdr:pic>
      <xdr:nvPicPr>
        <xdr:cNvPr id="0" name="image178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124</xdr:row>
      <xdr:rowOff>66675</xdr:rowOff>
    </xdr:from>
    <xdr:ext cx="457200" cy="390525"/>
    <xdr:pic>
      <xdr:nvPicPr>
        <xdr:cNvPr id="0" name="image185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125</xdr:row>
      <xdr:rowOff>66675</xdr:rowOff>
    </xdr:from>
    <xdr:ext cx="533400" cy="390525"/>
    <xdr:pic>
      <xdr:nvPicPr>
        <xdr:cNvPr id="0" name="image235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126</xdr:row>
      <xdr:rowOff>66675</xdr:rowOff>
    </xdr:from>
    <xdr:ext cx="466725" cy="390525"/>
    <xdr:pic>
      <xdr:nvPicPr>
        <xdr:cNvPr id="0" name="image188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314325</xdr:rowOff>
    </xdr:from>
    <xdr:ext cx="704850" cy="304800"/>
    <xdr:pic>
      <xdr:nvPicPr>
        <xdr:cNvPr id="0" name="image223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129</xdr:row>
      <xdr:rowOff>114300</xdr:rowOff>
    </xdr:from>
    <xdr:ext cx="514350" cy="552450"/>
    <xdr:pic>
      <xdr:nvPicPr>
        <xdr:cNvPr id="0" name="image177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130</xdr:row>
      <xdr:rowOff>123825</xdr:rowOff>
    </xdr:from>
    <xdr:ext cx="666750" cy="390525"/>
    <xdr:pic>
      <xdr:nvPicPr>
        <xdr:cNvPr id="0" name="image161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131</xdr:row>
      <xdr:rowOff>133350</xdr:rowOff>
    </xdr:from>
    <xdr:ext cx="466725" cy="390525"/>
    <xdr:pic>
      <xdr:nvPicPr>
        <xdr:cNvPr id="0" name="image166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133</xdr:row>
      <xdr:rowOff>200025</xdr:rowOff>
    </xdr:from>
    <xdr:ext cx="514350" cy="390525"/>
    <xdr:pic>
      <xdr:nvPicPr>
        <xdr:cNvPr id="0" name="image172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134</xdr:row>
      <xdr:rowOff>238125</xdr:rowOff>
    </xdr:from>
    <xdr:ext cx="676275" cy="342900"/>
    <xdr:pic>
      <xdr:nvPicPr>
        <xdr:cNvPr id="0" name="image186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135</xdr:row>
      <xdr:rowOff>57150</xdr:rowOff>
    </xdr:from>
    <xdr:ext cx="552450" cy="390525"/>
    <xdr:pic>
      <xdr:nvPicPr>
        <xdr:cNvPr id="0" name="image163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136</xdr:row>
      <xdr:rowOff>304800</xdr:rowOff>
    </xdr:from>
    <xdr:ext cx="609600" cy="304800"/>
    <xdr:pic>
      <xdr:nvPicPr>
        <xdr:cNvPr id="0" name="image190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137</xdr:row>
      <xdr:rowOff>95250</xdr:rowOff>
    </xdr:from>
    <xdr:ext cx="352425" cy="390525"/>
    <xdr:pic>
      <xdr:nvPicPr>
        <xdr:cNvPr id="0" name="image157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138</xdr:row>
      <xdr:rowOff>57150</xdr:rowOff>
    </xdr:from>
    <xdr:ext cx="438150" cy="390525"/>
    <xdr:pic>
      <xdr:nvPicPr>
        <xdr:cNvPr id="0" name="image164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139</xdr:row>
      <xdr:rowOff>238125</xdr:rowOff>
    </xdr:from>
    <xdr:ext cx="676275" cy="400050"/>
    <xdr:pic>
      <xdr:nvPicPr>
        <xdr:cNvPr id="0" name="image184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140</xdr:row>
      <xdr:rowOff>57150</xdr:rowOff>
    </xdr:from>
    <xdr:ext cx="409575" cy="390525"/>
    <xdr:pic>
      <xdr:nvPicPr>
        <xdr:cNvPr id="0" name="image264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141</xdr:row>
      <xdr:rowOff>47625</xdr:rowOff>
    </xdr:from>
    <xdr:ext cx="523875" cy="390525"/>
    <xdr:pic>
      <xdr:nvPicPr>
        <xdr:cNvPr id="0" name="image162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142</xdr:row>
      <xdr:rowOff>57150</xdr:rowOff>
    </xdr:from>
    <xdr:ext cx="523875" cy="390525"/>
    <xdr:pic>
      <xdr:nvPicPr>
        <xdr:cNvPr id="0" name="image175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143</xdr:row>
      <xdr:rowOff>161925</xdr:rowOff>
    </xdr:from>
    <xdr:ext cx="676275" cy="304800"/>
    <xdr:pic>
      <xdr:nvPicPr>
        <xdr:cNvPr id="0" name="image189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144</xdr:row>
      <xdr:rowOff>209550</xdr:rowOff>
    </xdr:from>
    <xdr:ext cx="676275" cy="257175"/>
    <xdr:pic>
      <xdr:nvPicPr>
        <xdr:cNvPr id="0" name="image169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145</xdr:row>
      <xdr:rowOff>47625</xdr:rowOff>
    </xdr:from>
    <xdr:ext cx="428625" cy="390525"/>
    <xdr:pic>
      <xdr:nvPicPr>
        <xdr:cNvPr id="0" name="image181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146</xdr:row>
      <xdr:rowOff>95250</xdr:rowOff>
    </xdr:from>
    <xdr:ext cx="361950" cy="390525"/>
    <xdr:pic>
      <xdr:nvPicPr>
        <xdr:cNvPr id="0" name="image173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147</xdr:row>
      <xdr:rowOff>114300</xdr:rowOff>
    </xdr:from>
    <xdr:ext cx="676275" cy="285750"/>
    <xdr:pic>
      <xdr:nvPicPr>
        <xdr:cNvPr id="0" name="image182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148</xdr:row>
      <xdr:rowOff>66675</xdr:rowOff>
    </xdr:from>
    <xdr:ext cx="552450" cy="390525"/>
    <xdr:pic>
      <xdr:nvPicPr>
        <xdr:cNvPr id="0" name="image165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149</xdr:row>
      <xdr:rowOff>190500</xdr:rowOff>
    </xdr:from>
    <xdr:ext cx="676275" cy="390525"/>
    <xdr:pic>
      <xdr:nvPicPr>
        <xdr:cNvPr id="0" name="image209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150</xdr:row>
      <xdr:rowOff>200025</xdr:rowOff>
    </xdr:from>
    <xdr:ext cx="476250" cy="390525"/>
    <xdr:pic>
      <xdr:nvPicPr>
        <xdr:cNvPr id="0" name="image210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151</xdr:row>
      <xdr:rowOff>66675</xdr:rowOff>
    </xdr:from>
    <xdr:ext cx="552450" cy="390525"/>
    <xdr:pic>
      <xdr:nvPicPr>
        <xdr:cNvPr id="0" name="image167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152</xdr:row>
      <xdr:rowOff>133350</xdr:rowOff>
    </xdr:from>
    <xdr:ext cx="533400" cy="419100"/>
    <xdr:pic>
      <xdr:nvPicPr>
        <xdr:cNvPr id="0" name="image193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154</xdr:row>
      <xdr:rowOff>66675</xdr:rowOff>
    </xdr:from>
    <xdr:ext cx="676275" cy="371475"/>
    <xdr:pic>
      <xdr:nvPicPr>
        <xdr:cNvPr id="0" name="image265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155</xdr:row>
      <xdr:rowOff>238125</xdr:rowOff>
    </xdr:from>
    <xdr:ext cx="819150" cy="323850"/>
    <xdr:pic>
      <xdr:nvPicPr>
        <xdr:cNvPr id="0" name="image215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156</xdr:row>
      <xdr:rowOff>57150</xdr:rowOff>
    </xdr:from>
    <xdr:ext cx="495300" cy="390525"/>
    <xdr:pic>
      <xdr:nvPicPr>
        <xdr:cNvPr id="0" name="image176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285750</xdr:rowOff>
    </xdr:from>
    <xdr:ext cx="876300" cy="238125"/>
    <xdr:pic>
      <xdr:nvPicPr>
        <xdr:cNvPr id="0" name="image183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158</xdr:row>
      <xdr:rowOff>142875</xdr:rowOff>
    </xdr:from>
    <xdr:ext cx="676275" cy="266700"/>
    <xdr:pic>
      <xdr:nvPicPr>
        <xdr:cNvPr id="0" name="image191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159</xdr:row>
      <xdr:rowOff>66675</xdr:rowOff>
    </xdr:from>
    <xdr:ext cx="542925" cy="314325"/>
    <xdr:pic>
      <xdr:nvPicPr>
        <xdr:cNvPr id="0" name="image212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160</xdr:row>
      <xdr:rowOff>66675</xdr:rowOff>
    </xdr:from>
    <xdr:ext cx="600075" cy="390525"/>
    <xdr:pic>
      <xdr:nvPicPr>
        <xdr:cNvPr id="0" name="image217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161</xdr:row>
      <xdr:rowOff>57150</xdr:rowOff>
    </xdr:from>
    <xdr:ext cx="352425" cy="390525"/>
    <xdr:pic>
      <xdr:nvPicPr>
        <xdr:cNvPr id="0" name="image187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162</xdr:row>
      <xdr:rowOff>133350</xdr:rowOff>
    </xdr:from>
    <xdr:ext cx="676275" cy="209550"/>
    <xdr:pic>
      <xdr:nvPicPr>
        <xdr:cNvPr id="0" name="image203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163</xdr:row>
      <xdr:rowOff>57150</xdr:rowOff>
    </xdr:from>
    <xdr:ext cx="504825" cy="390525"/>
    <xdr:pic>
      <xdr:nvPicPr>
        <xdr:cNvPr id="0" name="image194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164</xdr:row>
      <xdr:rowOff>57150</xdr:rowOff>
    </xdr:from>
    <xdr:ext cx="476250" cy="390525"/>
    <xdr:pic>
      <xdr:nvPicPr>
        <xdr:cNvPr id="0" name="image224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165</xdr:row>
      <xdr:rowOff>152400</xdr:rowOff>
    </xdr:from>
    <xdr:ext cx="676275" cy="247650"/>
    <xdr:pic>
      <xdr:nvPicPr>
        <xdr:cNvPr id="0" name="image206.jp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166</xdr:row>
      <xdr:rowOff>104775</xdr:rowOff>
    </xdr:from>
    <xdr:ext cx="676275" cy="219075"/>
    <xdr:pic>
      <xdr:nvPicPr>
        <xdr:cNvPr id="0" name="image195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167</xdr:row>
      <xdr:rowOff>57150</xdr:rowOff>
    </xdr:from>
    <xdr:ext cx="552450" cy="390525"/>
    <xdr:pic>
      <xdr:nvPicPr>
        <xdr:cNvPr id="0" name="image291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168</xdr:row>
      <xdr:rowOff>114300</xdr:rowOff>
    </xdr:from>
    <xdr:ext cx="466725" cy="285750"/>
    <xdr:pic>
      <xdr:nvPicPr>
        <xdr:cNvPr id="0" name="image205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169</xdr:row>
      <xdr:rowOff>114300</xdr:rowOff>
    </xdr:from>
    <xdr:ext cx="676275" cy="314325"/>
    <xdr:pic>
      <xdr:nvPicPr>
        <xdr:cNvPr id="0" name="image243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170</xdr:row>
      <xdr:rowOff>47625</xdr:rowOff>
    </xdr:from>
    <xdr:ext cx="514350" cy="381000"/>
    <xdr:pic>
      <xdr:nvPicPr>
        <xdr:cNvPr id="0" name="image198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171</xdr:row>
      <xdr:rowOff>47625</xdr:rowOff>
    </xdr:from>
    <xdr:ext cx="533400" cy="361950"/>
    <xdr:pic>
      <xdr:nvPicPr>
        <xdr:cNvPr id="0" name="image200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173</xdr:row>
      <xdr:rowOff>304800</xdr:rowOff>
    </xdr:from>
    <xdr:ext cx="523875" cy="323850"/>
    <xdr:pic>
      <xdr:nvPicPr>
        <xdr:cNvPr id="0" name="image216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174</xdr:row>
      <xdr:rowOff>142875</xdr:rowOff>
    </xdr:from>
    <xdr:ext cx="609600" cy="466725"/>
    <xdr:pic>
      <xdr:nvPicPr>
        <xdr:cNvPr id="0" name="image201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176</xdr:row>
      <xdr:rowOff>114300</xdr:rowOff>
    </xdr:from>
    <xdr:ext cx="704850" cy="304800"/>
    <xdr:pic>
      <xdr:nvPicPr>
        <xdr:cNvPr id="0" name="image310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177</xdr:row>
      <xdr:rowOff>66675</xdr:rowOff>
    </xdr:from>
    <xdr:ext cx="590550" cy="400050"/>
    <xdr:pic>
      <xdr:nvPicPr>
        <xdr:cNvPr id="0" name="image196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179</xdr:row>
      <xdr:rowOff>57150</xdr:rowOff>
    </xdr:from>
    <xdr:ext cx="638175" cy="295275"/>
    <xdr:pic>
      <xdr:nvPicPr>
        <xdr:cNvPr id="0" name="image192.jp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180</xdr:row>
      <xdr:rowOff>66675</xdr:rowOff>
    </xdr:from>
    <xdr:ext cx="600075" cy="295275"/>
    <xdr:pic>
      <xdr:nvPicPr>
        <xdr:cNvPr id="0" name="image197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181</xdr:row>
      <xdr:rowOff>104775</xdr:rowOff>
    </xdr:from>
    <xdr:ext cx="666750" cy="266700"/>
    <xdr:pic>
      <xdr:nvPicPr>
        <xdr:cNvPr id="0" name="image233.jp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183</xdr:row>
      <xdr:rowOff>238125</xdr:rowOff>
    </xdr:from>
    <xdr:ext cx="676275" cy="323850"/>
    <xdr:pic>
      <xdr:nvPicPr>
        <xdr:cNvPr id="0" name="image219.jp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184</xdr:row>
      <xdr:rowOff>285750</xdr:rowOff>
    </xdr:from>
    <xdr:ext cx="676275" cy="323850"/>
    <xdr:pic>
      <xdr:nvPicPr>
        <xdr:cNvPr id="0" name="image202.jp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185</xdr:row>
      <xdr:rowOff>228600</xdr:rowOff>
    </xdr:from>
    <xdr:ext cx="676275" cy="323850"/>
    <xdr:pic>
      <xdr:nvPicPr>
        <xdr:cNvPr id="0" name="image199.jp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186</xdr:row>
      <xdr:rowOff>257175</xdr:rowOff>
    </xdr:from>
    <xdr:ext cx="676275" cy="323850"/>
    <xdr:pic>
      <xdr:nvPicPr>
        <xdr:cNvPr id="0" name="image221.jp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187</xdr:row>
      <xdr:rowOff>200025</xdr:rowOff>
    </xdr:from>
    <xdr:ext cx="676275" cy="323850"/>
    <xdr:pic>
      <xdr:nvPicPr>
        <xdr:cNvPr id="0" name="image211.jp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188</xdr:row>
      <xdr:rowOff>200025</xdr:rowOff>
    </xdr:from>
    <xdr:ext cx="676275" cy="323850"/>
    <xdr:pic>
      <xdr:nvPicPr>
        <xdr:cNvPr id="0" name="image239.jp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189</xdr:row>
      <xdr:rowOff>257175</xdr:rowOff>
    </xdr:from>
    <xdr:ext cx="676275" cy="323850"/>
    <xdr:pic>
      <xdr:nvPicPr>
        <xdr:cNvPr id="0" name="image222.jp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190</xdr:row>
      <xdr:rowOff>257175</xdr:rowOff>
    </xdr:from>
    <xdr:ext cx="676275" cy="323850"/>
    <xdr:pic>
      <xdr:nvPicPr>
        <xdr:cNvPr id="0" name="image331.jp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191</xdr:row>
      <xdr:rowOff>247650</xdr:rowOff>
    </xdr:from>
    <xdr:ext cx="676275" cy="323850"/>
    <xdr:pic>
      <xdr:nvPicPr>
        <xdr:cNvPr id="0" name="image244.jp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192</xdr:row>
      <xdr:rowOff>161925</xdr:rowOff>
    </xdr:from>
    <xdr:ext cx="676275" cy="323850"/>
    <xdr:pic>
      <xdr:nvPicPr>
        <xdr:cNvPr id="0" name="image220.jp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194</xdr:row>
      <xdr:rowOff>123825</xdr:rowOff>
    </xdr:from>
    <xdr:ext cx="676275" cy="323850"/>
    <xdr:pic>
      <xdr:nvPicPr>
        <xdr:cNvPr id="0" name="image267.jp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195</xdr:row>
      <xdr:rowOff>123825</xdr:rowOff>
    </xdr:from>
    <xdr:ext cx="676275" cy="323850"/>
    <xdr:pic>
      <xdr:nvPicPr>
        <xdr:cNvPr id="0" name="image218.jp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196</xdr:row>
      <xdr:rowOff>85725</xdr:rowOff>
    </xdr:from>
    <xdr:ext cx="676275" cy="323850"/>
    <xdr:pic>
      <xdr:nvPicPr>
        <xdr:cNvPr id="0" name="image226.jp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197</xdr:row>
      <xdr:rowOff>76200</xdr:rowOff>
    </xdr:from>
    <xdr:ext cx="676275" cy="323850"/>
    <xdr:pic>
      <xdr:nvPicPr>
        <xdr:cNvPr id="0" name="image227.jp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199</xdr:row>
      <xdr:rowOff>114300</xdr:rowOff>
    </xdr:from>
    <xdr:ext cx="676275" cy="323850"/>
    <xdr:pic>
      <xdr:nvPicPr>
        <xdr:cNvPr id="0" name="image213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200</xdr:row>
      <xdr:rowOff>85725</xdr:rowOff>
    </xdr:from>
    <xdr:ext cx="676275" cy="323850"/>
    <xdr:pic>
      <xdr:nvPicPr>
        <xdr:cNvPr id="0" name="image214.jp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201</xdr:row>
      <xdr:rowOff>200025</xdr:rowOff>
    </xdr:from>
    <xdr:ext cx="676275" cy="323850"/>
    <xdr:pic>
      <xdr:nvPicPr>
        <xdr:cNvPr id="0" name="image247.jp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202</xdr:row>
      <xdr:rowOff>190500</xdr:rowOff>
    </xdr:from>
    <xdr:ext cx="676275" cy="323850"/>
    <xdr:pic>
      <xdr:nvPicPr>
        <xdr:cNvPr id="0" name="image318.jp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203</xdr:row>
      <xdr:rowOff>76200</xdr:rowOff>
    </xdr:from>
    <xdr:ext cx="676275" cy="323850"/>
    <xdr:pic>
      <xdr:nvPicPr>
        <xdr:cNvPr id="0" name="image204.jp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205</xdr:row>
      <xdr:rowOff>266700</xdr:rowOff>
    </xdr:from>
    <xdr:ext cx="676275" cy="323850"/>
    <xdr:pic>
      <xdr:nvPicPr>
        <xdr:cNvPr id="0" name="image232.jp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206</xdr:row>
      <xdr:rowOff>304800</xdr:rowOff>
    </xdr:from>
    <xdr:ext cx="676275" cy="323850"/>
    <xdr:pic>
      <xdr:nvPicPr>
        <xdr:cNvPr id="0" name="image228.jp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207</xdr:row>
      <xdr:rowOff>228600</xdr:rowOff>
    </xdr:from>
    <xdr:ext cx="676275" cy="323850"/>
    <xdr:pic>
      <xdr:nvPicPr>
        <xdr:cNvPr id="0" name="image230.jp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209</xdr:row>
      <xdr:rowOff>85725</xdr:rowOff>
    </xdr:from>
    <xdr:ext cx="676275" cy="323850"/>
    <xdr:pic>
      <xdr:nvPicPr>
        <xdr:cNvPr id="0" name="image240.jp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210</xdr:row>
      <xdr:rowOff>76200</xdr:rowOff>
    </xdr:from>
    <xdr:ext cx="676275" cy="323850"/>
    <xdr:pic>
      <xdr:nvPicPr>
        <xdr:cNvPr id="0" name="image273.jp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211</xdr:row>
      <xdr:rowOff>66675</xdr:rowOff>
    </xdr:from>
    <xdr:ext cx="676275" cy="323850"/>
    <xdr:pic>
      <xdr:nvPicPr>
        <xdr:cNvPr id="0" name="image234.jp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212</xdr:row>
      <xdr:rowOff>247650</xdr:rowOff>
    </xdr:from>
    <xdr:ext cx="676275" cy="323850"/>
    <xdr:pic>
      <xdr:nvPicPr>
        <xdr:cNvPr id="0" name="image225.jp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213</xdr:row>
      <xdr:rowOff>257175</xdr:rowOff>
    </xdr:from>
    <xdr:ext cx="676275" cy="323850"/>
    <xdr:pic>
      <xdr:nvPicPr>
        <xdr:cNvPr id="0" name="image260.jp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214</xdr:row>
      <xdr:rowOff>133350</xdr:rowOff>
    </xdr:from>
    <xdr:ext cx="676275" cy="266700"/>
    <xdr:pic>
      <xdr:nvPicPr>
        <xdr:cNvPr id="0" name="image241.jp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215</xdr:row>
      <xdr:rowOff>104775</xdr:rowOff>
    </xdr:from>
    <xdr:ext cx="676275" cy="323850"/>
    <xdr:pic>
      <xdr:nvPicPr>
        <xdr:cNvPr id="0" name="image250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216</xdr:row>
      <xdr:rowOff>95250</xdr:rowOff>
    </xdr:from>
    <xdr:ext cx="638175" cy="390525"/>
    <xdr:pic>
      <xdr:nvPicPr>
        <xdr:cNvPr id="0" name="image237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217</xdr:row>
      <xdr:rowOff>238125</xdr:rowOff>
    </xdr:from>
    <xdr:ext cx="723900" cy="342900"/>
    <xdr:pic>
      <xdr:nvPicPr>
        <xdr:cNvPr id="0" name="image266.jp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218</xdr:row>
      <xdr:rowOff>85725</xdr:rowOff>
    </xdr:from>
    <xdr:ext cx="676275" cy="323850"/>
    <xdr:pic>
      <xdr:nvPicPr>
        <xdr:cNvPr id="0" name="image238.jp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220</xdr:row>
      <xdr:rowOff>190500</xdr:rowOff>
    </xdr:from>
    <xdr:ext cx="590550" cy="247650"/>
    <xdr:pic>
      <xdr:nvPicPr>
        <xdr:cNvPr id="0" name="image344.jp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221</xdr:row>
      <xdr:rowOff>333375</xdr:rowOff>
    </xdr:from>
    <xdr:ext cx="590550" cy="247650"/>
    <xdr:pic>
      <xdr:nvPicPr>
        <xdr:cNvPr id="0" name="image268.jp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222</xdr:row>
      <xdr:rowOff>295275</xdr:rowOff>
    </xdr:from>
    <xdr:ext cx="619125" cy="285750"/>
    <xdr:pic>
      <xdr:nvPicPr>
        <xdr:cNvPr id="0" name="image251.jp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223</xdr:row>
      <xdr:rowOff>76200</xdr:rowOff>
    </xdr:from>
    <xdr:ext cx="676275" cy="323850"/>
    <xdr:pic>
      <xdr:nvPicPr>
        <xdr:cNvPr id="0" name="image236.jp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224</xdr:row>
      <xdr:rowOff>85725</xdr:rowOff>
    </xdr:from>
    <xdr:ext cx="628650" cy="352425"/>
    <xdr:pic>
      <xdr:nvPicPr>
        <xdr:cNvPr id="0" name="image246.jp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225</xdr:row>
      <xdr:rowOff>123825</xdr:rowOff>
    </xdr:from>
    <xdr:ext cx="676275" cy="323850"/>
    <xdr:pic>
      <xdr:nvPicPr>
        <xdr:cNvPr id="0" name="image262.jp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226</xdr:row>
      <xdr:rowOff>114300</xdr:rowOff>
    </xdr:from>
    <xdr:ext cx="581025" cy="314325"/>
    <xdr:pic>
      <xdr:nvPicPr>
        <xdr:cNvPr id="0" name="image229.jp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227</xdr:row>
      <xdr:rowOff>123825</xdr:rowOff>
    </xdr:from>
    <xdr:ext cx="647700" cy="295275"/>
    <xdr:pic>
      <xdr:nvPicPr>
        <xdr:cNvPr id="0" name="image324.jp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229</xdr:row>
      <xdr:rowOff>85725</xdr:rowOff>
    </xdr:from>
    <xdr:ext cx="714375" cy="333375"/>
    <xdr:pic>
      <xdr:nvPicPr>
        <xdr:cNvPr id="0" name="image249.jp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230</xdr:row>
      <xdr:rowOff>38100</xdr:rowOff>
    </xdr:from>
    <xdr:ext cx="771525" cy="371475"/>
    <xdr:pic>
      <xdr:nvPicPr>
        <xdr:cNvPr id="0" name="image248.jp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231</xdr:row>
      <xdr:rowOff>57150</xdr:rowOff>
    </xdr:from>
    <xdr:ext cx="762000" cy="361950"/>
    <xdr:pic>
      <xdr:nvPicPr>
        <xdr:cNvPr id="0" name="image261.jp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232</xdr:row>
      <xdr:rowOff>66675</xdr:rowOff>
    </xdr:from>
    <xdr:ext cx="762000" cy="361950"/>
    <xdr:pic>
      <xdr:nvPicPr>
        <xdr:cNvPr id="0" name="image242.jp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233</xdr:row>
      <xdr:rowOff>76200</xdr:rowOff>
    </xdr:from>
    <xdr:ext cx="723900" cy="342900"/>
    <xdr:pic>
      <xdr:nvPicPr>
        <xdr:cNvPr id="0" name="image282.jp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234</xdr:row>
      <xdr:rowOff>47625</xdr:rowOff>
    </xdr:from>
    <xdr:ext cx="476250" cy="381000"/>
    <xdr:pic>
      <xdr:nvPicPr>
        <xdr:cNvPr id="0" name="image253.jp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235</xdr:row>
      <xdr:rowOff>66675</xdr:rowOff>
    </xdr:from>
    <xdr:ext cx="742950" cy="352425"/>
    <xdr:pic>
      <xdr:nvPicPr>
        <xdr:cNvPr id="0" name="image254.jp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236</xdr:row>
      <xdr:rowOff>57150</xdr:rowOff>
    </xdr:from>
    <xdr:ext cx="733425" cy="352425"/>
    <xdr:pic>
      <xdr:nvPicPr>
        <xdr:cNvPr id="0" name="image280.jp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237</xdr:row>
      <xdr:rowOff>85725</xdr:rowOff>
    </xdr:from>
    <xdr:ext cx="723900" cy="342900"/>
    <xdr:pic>
      <xdr:nvPicPr>
        <xdr:cNvPr id="0" name="image371.jp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238</xdr:row>
      <xdr:rowOff>76200</xdr:rowOff>
    </xdr:from>
    <xdr:ext cx="771525" cy="361950"/>
    <xdr:pic>
      <xdr:nvPicPr>
        <xdr:cNvPr id="0" name="image271.jp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239</xdr:row>
      <xdr:rowOff>38100</xdr:rowOff>
    </xdr:from>
    <xdr:ext cx="752475" cy="361950"/>
    <xdr:pic>
      <xdr:nvPicPr>
        <xdr:cNvPr id="0" name="image255.jp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240</xdr:row>
      <xdr:rowOff>85725</xdr:rowOff>
    </xdr:from>
    <xdr:ext cx="733425" cy="352425"/>
    <xdr:pic>
      <xdr:nvPicPr>
        <xdr:cNvPr id="0" name="image259.jp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241</xdr:row>
      <xdr:rowOff>76200</xdr:rowOff>
    </xdr:from>
    <xdr:ext cx="676275" cy="323850"/>
    <xdr:pic>
      <xdr:nvPicPr>
        <xdr:cNvPr id="0" name="image275.jp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242</xdr:row>
      <xdr:rowOff>66675</xdr:rowOff>
    </xdr:from>
    <xdr:ext cx="676275" cy="323850"/>
    <xdr:pic>
      <xdr:nvPicPr>
        <xdr:cNvPr id="0" name="image252.jp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243</xdr:row>
      <xdr:rowOff>66675</xdr:rowOff>
    </xdr:from>
    <xdr:ext cx="676275" cy="323850"/>
    <xdr:pic>
      <xdr:nvPicPr>
        <xdr:cNvPr id="0" name="image326.jp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244</xdr:row>
      <xdr:rowOff>219075</xdr:rowOff>
    </xdr:from>
    <xdr:ext cx="638175" cy="409575"/>
    <xdr:pic>
      <xdr:nvPicPr>
        <xdr:cNvPr id="0" name="image258.jp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247</xdr:row>
      <xdr:rowOff>76200</xdr:rowOff>
    </xdr:from>
    <xdr:ext cx="676275" cy="314325"/>
    <xdr:pic>
      <xdr:nvPicPr>
        <xdr:cNvPr id="0" name="image257.jp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248</xdr:row>
      <xdr:rowOff>104775</xdr:rowOff>
    </xdr:from>
    <xdr:ext cx="685800" cy="352425"/>
    <xdr:pic>
      <xdr:nvPicPr>
        <xdr:cNvPr id="0" name="image384.jp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249</xdr:row>
      <xdr:rowOff>104775</xdr:rowOff>
    </xdr:from>
    <xdr:ext cx="676275" cy="304800"/>
    <xdr:pic>
      <xdr:nvPicPr>
        <xdr:cNvPr id="0" name="image283.jp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250</xdr:row>
      <xdr:rowOff>85725</xdr:rowOff>
    </xdr:from>
    <xdr:ext cx="676275" cy="304800"/>
    <xdr:pic>
      <xdr:nvPicPr>
        <xdr:cNvPr id="0" name="image263.jp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251</xdr:row>
      <xdr:rowOff>133350</xdr:rowOff>
    </xdr:from>
    <xdr:ext cx="676275" cy="314325"/>
    <xdr:pic>
      <xdr:nvPicPr>
        <xdr:cNvPr id="0" name="image284.jp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252</xdr:row>
      <xdr:rowOff>123825</xdr:rowOff>
    </xdr:from>
    <xdr:ext cx="676275" cy="295275"/>
    <xdr:pic>
      <xdr:nvPicPr>
        <xdr:cNvPr id="0" name="image278.jp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253</xdr:row>
      <xdr:rowOff>142875</xdr:rowOff>
    </xdr:from>
    <xdr:ext cx="514350" cy="266700"/>
    <xdr:pic>
      <xdr:nvPicPr>
        <xdr:cNvPr id="0" name="image269.jp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254</xdr:row>
      <xdr:rowOff>95250</xdr:rowOff>
    </xdr:from>
    <xdr:ext cx="676275" cy="323850"/>
    <xdr:pic>
      <xdr:nvPicPr>
        <xdr:cNvPr id="0" name="image272.jp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246</xdr:row>
      <xdr:rowOff>76200</xdr:rowOff>
    </xdr:from>
    <xdr:ext cx="676275" cy="323850"/>
    <xdr:pic>
      <xdr:nvPicPr>
        <xdr:cNvPr id="0" name="image300.jp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256</xdr:row>
      <xdr:rowOff>171450</xdr:rowOff>
    </xdr:from>
    <xdr:ext cx="676275" cy="342900"/>
    <xdr:pic>
      <xdr:nvPicPr>
        <xdr:cNvPr id="0" name="image386.jp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257</xdr:row>
      <xdr:rowOff>371475</xdr:rowOff>
    </xdr:from>
    <xdr:ext cx="676275" cy="285750"/>
    <xdr:pic>
      <xdr:nvPicPr>
        <xdr:cNvPr id="0" name="image316.jp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258</xdr:row>
      <xdr:rowOff>219075</xdr:rowOff>
    </xdr:from>
    <xdr:ext cx="676275" cy="314325"/>
    <xdr:pic>
      <xdr:nvPicPr>
        <xdr:cNvPr id="0" name="image286.jp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260</xdr:row>
      <xdr:rowOff>314325</xdr:rowOff>
    </xdr:from>
    <xdr:ext cx="704850" cy="219075"/>
    <xdr:pic>
      <xdr:nvPicPr>
        <xdr:cNvPr id="0" name="image277.jp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261</xdr:row>
      <xdr:rowOff>152400</xdr:rowOff>
    </xdr:from>
    <xdr:ext cx="647700" cy="590550"/>
    <xdr:pic>
      <xdr:nvPicPr>
        <xdr:cNvPr id="0" name="image274.jp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262</xdr:row>
      <xdr:rowOff>266700</xdr:rowOff>
    </xdr:from>
    <xdr:ext cx="771525" cy="323850"/>
    <xdr:pic>
      <xdr:nvPicPr>
        <xdr:cNvPr id="0" name="image295.jp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271</xdr:row>
      <xdr:rowOff>57150</xdr:rowOff>
    </xdr:from>
    <xdr:ext cx="352425" cy="381000"/>
    <xdr:pic>
      <xdr:nvPicPr>
        <xdr:cNvPr id="0" name="image270.jp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274</xdr:row>
      <xdr:rowOff>38100</xdr:rowOff>
    </xdr:from>
    <xdr:ext cx="371475" cy="333375"/>
    <xdr:pic>
      <xdr:nvPicPr>
        <xdr:cNvPr id="0" name="image276.jp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276</xdr:row>
      <xdr:rowOff>66675</xdr:rowOff>
    </xdr:from>
    <xdr:ext cx="352425" cy="333375"/>
    <xdr:pic>
      <xdr:nvPicPr>
        <xdr:cNvPr id="0" name="image279.jp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266</xdr:row>
      <xdr:rowOff>142875</xdr:rowOff>
    </xdr:from>
    <xdr:ext cx="419100" cy="428625"/>
    <xdr:pic>
      <xdr:nvPicPr>
        <xdr:cNvPr id="0" name="image303.jp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267</xdr:row>
      <xdr:rowOff>95250</xdr:rowOff>
    </xdr:from>
    <xdr:ext cx="428625" cy="428625"/>
    <xdr:pic>
      <xdr:nvPicPr>
        <xdr:cNvPr id="0" name="image289.jp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268</xdr:row>
      <xdr:rowOff>323850</xdr:rowOff>
    </xdr:from>
    <xdr:ext cx="781050" cy="276225"/>
    <xdr:pic>
      <xdr:nvPicPr>
        <xdr:cNvPr id="0" name="image302.jp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269</xdr:row>
      <xdr:rowOff>0</xdr:rowOff>
    </xdr:from>
    <xdr:ext cx="457200" cy="428625"/>
    <xdr:pic>
      <xdr:nvPicPr>
        <xdr:cNvPr id="0" name="image290.jp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270</xdr:row>
      <xdr:rowOff>0</xdr:rowOff>
    </xdr:from>
    <xdr:ext cx="533400" cy="428625"/>
    <xdr:pic>
      <xdr:nvPicPr>
        <xdr:cNvPr id="0" name="image330.jp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272</xdr:row>
      <xdr:rowOff>0</xdr:rowOff>
    </xdr:from>
    <xdr:ext cx="466725" cy="428625"/>
    <xdr:pic>
      <xdr:nvPicPr>
        <xdr:cNvPr id="0" name="image297.jp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273</xdr:row>
      <xdr:rowOff>0</xdr:rowOff>
    </xdr:from>
    <xdr:ext cx="419100" cy="428625"/>
    <xdr:pic>
      <xdr:nvPicPr>
        <xdr:cNvPr id="0" name="image285.jp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275</xdr:row>
      <xdr:rowOff>85725</xdr:rowOff>
    </xdr:from>
    <xdr:ext cx="704850" cy="333375"/>
    <xdr:pic>
      <xdr:nvPicPr>
        <xdr:cNvPr id="0" name="image294.jp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279</xdr:row>
      <xdr:rowOff>57150</xdr:rowOff>
    </xdr:from>
    <xdr:ext cx="457200" cy="323850"/>
    <xdr:pic>
      <xdr:nvPicPr>
        <xdr:cNvPr id="0" name="image378.jpg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280</xdr:row>
      <xdr:rowOff>47625</xdr:rowOff>
    </xdr:from>
    <xdr:ext cx="333375" cy="342900"/>
    <xdr:pic>
      <xdr:nvPicPr>
        <xdr:cNvPr id="0" name="image304.jpg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281</xdr:row>
      <xdr:rowOff>28575</xdr:rowOff>
    </xdr:from>
    <xdr:ext cx="390525" cy="333375"/>
    <xdr:pic>
      <xdr:nvPicPr>
        <xdr:cNvPr id="0" name="image288.jpg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277</xdr:row>
      <xdr:rowOff>0</xdr:rowOff>
    </xdr:from>
    <xdr:ext cx="447675" cy="428625"/>
    <xdr:pic>
      <xdr:nvPicPr>
        <xdr:cNvPr id="0" name="image292.jp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278</xdr:row>
      <xdr:rowOff>0</xdr:rowOff>
    </xdr:from>
    <xdr:ext cx="571500" cy="428625"/>
    <xdr:pic>
      <xdr:nvPicPr>
        <xdr:cNvPr id="0" name="image287.jpg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282</xdr:row>
      <xdr:rowOff>0</xdr:rowOff>
    </xdr:from>
    <xdr:ext cx="466725" cy="428625"/>
    <xdr:pic>
      <xdr:nvPicPr>
        <xdr:cNvPr id="0" name="image301.jp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283</xdr:row>
      <xdr:rowOff>0</xdr:rowOff>
    </xdr:from>
    <xdr:ext cx="533400" cy="361950"/>
    <xdr:pic>
      <xdr:nvPicPr>
        <xdr:cNvPr id="0" name="image317.jp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284</xdr:row>
      <xdr:rowOff>0</xdr:rowOff>
    </xdr:from>
    <xdr:ext cx="485775" cy="428625"/>
    <xdr:pic>
      <xdr:nvPicPr>
        <xdr:cNvPr id="0" name="image299.jp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285</xdr:row>
      <xdr:rowOff>0</xdr:rowOff>
    </xdr:from>
    <xdr:ext cx="438150" cy="428625"/>
    <xdr:pic>
      <xdr:nvPicPr>
        <xdr:cNvPr id="0" name="image293.jp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0</xdr:rowOff>
    </xdr:from>
    <xdr:ext cx="495300" cy="428625"/>
    <xdr:pic>
      <xdr:nvPicPr>
        <xdr:cNvPr id="0" name="image298.jp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287</xdr:row>
      <xdr:rowOff>0</xdr:rowOff>
    </xdr:from>
    <xdr:ext cx="590550" cy="428625"/>
    <xdr:pic>
      <xdr:nvPicPr>
        <xdr:cNvPr id="0" name="image312.jp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288</xdr:row>
      <xdr:rowOff>0</xdr:rowOff>
    </xdr:from>
    <xdr:ext cx="609600" cy="428625"/>
    <xdr:pic>
      <xdr:nvPicPr>
        <xdr:cNvPr id="0" name="image332.jp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289</xdr:row>
      <xdr:rowOff>0</xdr:rowOff>
    </xdr:from>
    <xdr:ext cx="542925" cy="428625"/>
    <xdr:pic>
      <xdr:nvPicPr>
        <xdr:cNvPr id="0" name="image394.jpg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290</xdr:row>
      <xdr:rowOff>0</xdr:rowOff>
    </xdr:from>
    <xdr:ext cx="504825" cy="428625"/>
    <xdr:pic>
      <xdr:nvPicPr>
        <xdr:cNvPr id="0" name="image323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291</xdr:row>
      <xdr:rowOff>0</xdr:rowOff>
    </xdr:from>
    <xdr:ext cx="495300" cy="428625"/>
    <xdr:pic>
      <xdr:nvPicPr>
        <xdr:cNvPr id="0" name="image315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292</xdr:row>
      <xdr:rowOff>0</xdr:rowOff>
    </xdr:from>
    <xdr:ext cx="561975" cy="428625"/>
    <xdr:pic>
      <xdr:nvPicPr>
        <xdr:cNvPr id="0" name="image306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300</xdr:row>
      <xdr:rowOff>57150</xdr:rowOff>
    </xdr:from>
    <xdr:ext cx="561975" cy="342900"/>
    <xdr:pic>
      <xdr:nvPicPr>
        <xdr:cNvPr id="0" name="image296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293</xdr:row>
      <xdr:rowOff>0</xdr:rowOff>
    </xdr:from>
    <xdr:ext cx="742950" cy="428625"/>
    <xdr:pic>
      <xdr:nvPicPr>
        <xdr:cNvPr id="0" name="image30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294</xdr:row>
      <xdr:rowOff>0</xdr:rowOff>
    </xdr:from>
    <xdr:ext cx="704850" cy="428625"/>
    <xdr:pic>
      <xdr:nvPicPr>
        <xdr:cNvPr id="0" name="image350.jp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295</xdr:row>
      <xdr:rowOff>0</xdr:rowOff>
    </xdr:from>
    <xdr:ext cx="571500" cy="428625"/>
    <xdr:pic>
      <xdr:nvPicPr>
        <xdr:cNvPr id="0" name="image305.jp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296</xdr:row>
      <xdr:rowOff>0</xdr:rowOff>
    </xdr:from>
    <xdr:ext cx="581025" cy="428625"/>
    <xdr:pic>
      <xdr:nvPicPr>
        <xdr:cNvPr id="0" name="image308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297</xdr:row>
      <xdr:rowOff>0</xdr:rowOff>
    </xdr:from>
    <xdr:ext cx="590550" cy="428625"/>
    <xdr:pic>
      <xdr:nvPicPr>
        <xdr:cNvPr id="0" name="image356.jp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298</xdr:row>
      <xdr:rowOff>0</xdr:rowOff>
    </xdr:from>
    <xdr:ext cx="523875" cy="428625"/>
    <xdr:pic>
      <xdr:nvPicPr>
        <xdr:cNvPr id="0" name="image333.jp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299</xdr:row>
      <xdr:rowOff>0</xdr:rowOff>
    </xdr:from>
    <xdr:ext cx="533400" cy="428625"/>
    <xdr:pic>
      <xdr:nvPicPr>
        <xdr:cNvPr id="0" name="image335.jp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0</xdr:rowOff>
    </xdr:from>
    <xdr:ext cx="457200" cy="428625"/>
    <xdr:pic>
      <xdr:nvPicPr>
        <xdr:cNvPr id="0" name="image311.jp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302</xdr:row>
      <xdr:rowOff>123825</xdr:rowOff>
    </xdr:from>
    <xdr:ext cx="666750" cy="295275"/>
    <xdr:pic>
      <xdr:nvPicPr>
        <xdr:cNvPr id="0" name="image314.jp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303</xdr:row>
      <xdr:rowOff>0</xdr:rowOff>
    </xdr:from>
    <xdr:ext cx="466725" cy="428625"/>
    <xdr:pic>
      <xdr:nvPicPr>
        <xdr:cNvPr id="0" name="image402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304</xdr:row>
      <xdr:rowOff>0</xdr:rowOff>
    </xdr:from>
    <xdr:ext cx="628650" cy="428625"/>
    <xdr:pic>
      <xdr:nvPicPr>
        <xdr:cNvPr id="0" name="image309.jp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306</xdr:row>
      <xdr:rowOff>0</xdr:rowOff>
    </xdr:from>
    <xdr:ext cx="762000" cy="428625"/>
    <xdr:pic>
      <xdr:nvPicPr>
        <xdr:cNvPr id="0" name="image328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307</xdr:row>
      <xdr:rowOff>0</xdr:rowOff>
    </xdr:from>
    <xdr:ext cx="542925" cy="428625"/>
    <xdr:pic>
      <xdr:nvPicPr>
        <xdr:cNvPr id="0" name="image337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308</xdr:row>
      <xdr:rowOff>0</xdr:rowOff>
    </xdr:from>
    <xdr:ext cx="704850" cy="428625"/>
    <xdr:pic>
      <xdr:nvPicPr>
        <xdr:cNvPr id="0" name="image336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309</xdr:row>
      <xdr:rowOff>0</xdr:rowOff>
    </xdr:from>
    <xdr:ext cx="542925" cy="428625"/>
    <xdr:pic>
      <xdr:nvPicPr>
        <xdr:cNvPr id="0" name="image406.jp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310</xdr:row>
      <xdr:rowOff>0</xdr:rowOff>
    </xdr:from>
    <xdr:ext cx="476250" cy="428625"/>
    <xdr:pic>
      <xdr:nvPicPr>
        <xdr:cNvPr id="0" name="image319.jp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311</xdr:row>
      <xdr:rowOff>0</xdr:rowOff>
    </xdr:from>
    <xdr:ext cx="685800" cy="428625"/>
    <xdr:pic>
      <xdr:nvPicPr>
        <xdr:cNvPr id="0" name="image321.jpg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312</xdr:row>
      <xdr:rowOff>0</xdr:rowOff>
    </xdr:from>
    <xdr:ext cx="514350" cy="428625"/>
    <xdr:pic>
      <xdr:nvPicPr>
        <xdr:cNvPr id="0" name="image372.jpg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313</xdr:row>
      <xdr:rowOff>0</xdr:rowOff>
    </xdr:from>
    <xdr:ext cx="609600" cy="428625"/>
    <xdr:pic>
      <xdr:nvPicPr>
        <xdr:cNvPr id="0" name="image313.jpg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314</xdr:row>
      <xdr:rowOff>0</xdr:rowOff>
    </xdr:from>
    <xdr:ext cx="609600" cy="428625"/>
    <xdr:pic>
      <xdr:nvPicPr>
        <xdr:cNvPr id="0" name="image334.jpg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315</xdr:row>
      <xdr:rowOff>0</xdr:rowOff>
    </xdr:from>
    <xdr:ext cx="638175" cy="428625"/>
    <xdr:pic>
      <xdr:nvPicPr>
        <xdr:cNvPr id="0" name="image413.jpg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316</xdr:row>
      <xdr:rowOff>0</xdr:rowOff>
    </xdr:from>
    <xdr:ext cx="676275" cy="428625"/>
    <xdr:pic>
      <xdr:nvPicPr>
        <xdr:cNvPr id="0" name="image353.jpg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600075" cy="428625"/>
    <xdr:pic>
      <xdr:nvPicPr>
        <xdr:cNvPr id="0" name="image322.jpg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319</xdr:row>
      <xdr:rowOff>0</xdr:rowOff>
    </xdr:from>
    <xdr:ext cx="666750" cy="428625"/>
    <xdr:pic>
      <xdr:nvPicPr>
        <xdr:cNvPr id="0" name="image325.jpg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320</xdr:row>
      <xdr:rowOff>0</xdr:rowOff>
    </xdr:from>
    <xdr:ext cx="685800" cy="428625"/>
    <xdr:pic>
      <xdr:nvPicPr>
        <xdr:cNvPr id="0" name="image320.jpg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321</xdr:row>
      <xdr:rowOff>9525</xdr:rowOff>
    </xdr:from>
    <xdr:ext cx="685800" cy="428625"/>
    <xdr:pic>
      <xdr:nvPicPr>
        <xdr:cNvPr id="0" name="image329.jpg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322</xdr:row>
      <xdr:rowOff>0</xdr:rowOff>
    </xdr:from>
    <xdr:ext cx="685800" cy="428625"/>
    <xdr:pic>
      <xdr:nvPicPr>
        <xdr:cNvPr id="0" name="image327.jpg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323</xdr:row>
      <xdr:rowOff>0</xdr:rowOff>
    </xdr:from>
    <xdr:ext cx="600075" cy="428625"/>
    <xdr:pic>
      <xdr:nvPicPr>
        <xdr:cNvPr id="0" name="image366.jpg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324</xdr:row>
      <xdr:rowOff>0</xdr:rowOff>
    </xdr:from>
    <xdr:ext cx="619125" cy="428625"/>
    <xdr:pic>
      <xdr:nvPicPr>
        <xdr:cNvPr id="0" name="image358.jpg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326</xdr:row>
      <xdr:rowOff>76200</xdr:rowOff>
    </xdr:from>
    <xdr:ext cx="704850" cy="323850"/>
    <xdr:pic>
      <xdr:nvPicPr>
        <xdr:cNvPr id="0" name="image351.jpg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335</xdr:row>
      <xdr:rowOff>76200</xdr:rowOff>
    </xdr:from>
    <xdr:ext cx="742950" cy="247650"/>
    <xdr:pic>
      <xdr:nvPicPr>
        <xdr:cNvPr id="0" name="image410.jpg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336</xdr:row>
      <xdr:rowOff>47625</xdr:rowOff>
    </xdr:from>
    <xdr:ext cx="628650" cy="314325"/>
    <xdr:pic>
      <xdr:nvPicPr>
        <xdr:cNvPr id="0" name="image346.jpg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337</xdr:row>
      <xdr:rowOff>57150</xdr:rowOff>
    </xdr:from>
    <xdr:ext cx="619125" cy="314325"/>
    <xdr:pic>
      <xdr:nvPicPr>
        <xdr:cNvPr id="0" name="image339.jpg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338</xdr:row>
      <xdr:rowOff>57150</xdr:rowOff>
    </xdr:from>
    <xdr:ext cx="647700" cy="342900"/>
    <xdr:pic>
      <xdr:nvPicPr>
        <xdr:cNvPr id="0" name="image341.jpg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339</xdr:row>
      <xdr:rowOff>38100</xdr:rowOff>
    </xdr:from>
    <xdr:ext cx="590550" cy="314325"/>
    <xdr:pic>
      <xdr:nvPicPr>
        <xdr:cNvPr id="0" name="image367.jpg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340</xdr:row>
      <xdr:rowOff>66675</xdr:rowOff>
    </xdr:from>
    <xdr:ext cx="638175" cy="285750"/>
    <xdr:pic>
      <xdr:nvPicPr>
        <xdr:cNvPr id="0" name="image338.jpg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341</xdr:row>
      <xdr:rowOff>66675</xdr:rowOff>
    </xdr:from>
    <xdr:ext cx="685800" cy="323850"/>
    <xdr:pic>
      <xdr:nvPicPr>
        <xdr:cNvPr id="0" name="image342.jpg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343</xdr:row>
      <xdr:rowOff>76200</xdr:rowOff>
    </xdr:from>
    <xdr:ext cx="857250" cy="266700"/>
    <xdr:pic>
      <xdr:nvPicPr>
        <xdr:cNvPr id="0" name="image347.jpg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344</xdr:row>
      <xdr:rowOff>66675</xdr:rowOff>
    </xdr:from>
    <xdr:ext cx="828675" cy="257175"/>
    <xdr:pic>
      <xdr:nvPicPr>
        <xdr:cNvPr id="0" name="image370.jpg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327</xdr:row>
      <xdr:rowOff>114300</xdr:rowOff>
    </xdr:from>
    <xdr:ext cx="847725" cy="238125"/>
    <xdr:pic>
      <xdr:nvPicPr>
        <xdr:cNvPr id="0" name="image340.jpg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345</xdr:row>
      <xdr:rowOff>76200</xdr:rowOff>
    </xdr:from>
    <xdr:ext cx="676275" cy="276225"/>
    <xdr:pic>
      <xdr:nvPicPr>
        <xdr:cNvPr id="0" name="image428.jpg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346</xdr:row>
      <xdr:rowOff>85725</xdr:rowOff>
    </xdr:from>
    <xdr:ext cx="676275" cy="257175"/>
    <xdr:pic>
      <xdr:nvPicPr>
        <xdr:cNvPr id="0" name="image363.jpg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347</xdr:row>
      <xdr:rowOff>114300</xdr:rowOff>
    </xdr:from>
    <xdr:ext cx="723900" cy="257175"/>
    <xdr:pic>
      <xdr:nvPicPr>
        <xdr:cNvPr id="0" name="image348.jpg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348</xdr:row>
      <xdr:rowOff>85725</xdr:rowOff>
    </xdr:from>
    <xdr:ext cx="676275" cy="276225"/>
    <xdr:pic>
      <xdr:nvPicPr>
        <xdr:cNvPr id="0" name="image343.jpg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349</xdr:row>
      <xdr:rowOff>76200</xdr:rowOff>
    </xdr:from>
    <xdr:ext cx="676275" cy="257175"/>
    <xdr:pic>
      <xdr:nvPicPr>
        <xdr:cNvPr id="0" name="image404.jpg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350</xdr:row>
      <xdr:rowOff>114300</xdr:rowOff>
    </xdr:from>
    <xdr:ext cx="676275" cy="247650"/>
    <xdr:pic>
      <xdr:nvPicPr>
        <xdr:cNvPr id="0" name="image365.jpg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328</xdr:row>
      <xdr:rowOff>95250</xdr:rowOff>
    </xdr:from>
    <xdr:ext cx="809625" cy="276225"/>
    <xdr:pic>
      <xdr:nvPicPr>
        <xdr:cNvPr id="0" name="image352.jpg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330</xdr:row>
      <xdr:rowOff>47625</xdr:rowOff>
    </xdr:from>
    <xdr:ext cx="561975" cy="361950"/>
    <xdr:pic>
      <xdr:nvPicPr>
        <xdr:cNvPr id="0" name="image355.jpg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331</xdr:row>
      <xdr:rowOff>95250</xdr:rowOff>
    </xdr:from>
    <xdr:ext cx="704850" cy="295275"/>
    <xdr:pic>
      <xdr:nvPicPr>
        <xdr:cNvPr id="0" name="image354.jpg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333</xdr:row>
      <xdr:rowOff>114300</xdr:rowOff>
    </xdr:from>
    <xdr:ext cx="676275" cy="247650"/>
    <xdr:pic>
      <xdr:nvPicPr>
        <xdr:cNvPr id="0" name="image379.jpg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329</xdr:row>
      <xdr:rowOff>57150</xdr:rowOff>
    </xdr:from>
    <xdr:ext cx="752475" cy="304800"/>
    <xdr:pic>
      <xdr:nvPicPr>
        <xdr:cNvPr id="0" name="image360.jpg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332</xdr:row>
      <xdr:rowOff>0</xdr:rowOff>
    </xdr:from>
    <xdr:ext cx="923925" cy="419100"/>
    <xdr:pic>
      <xdr:nvPicPr>
        <xdr:cNvPr id="0" name="image349.jpg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334</xdr:row>
      <xdr:rowOff>0</xdr:rowOff>
    </xdr:from>
    <xdr:ext cx="800100" cy="428625"/>
    <xdr:pic>
      <xdr:nvPicPr>
        <xdr:cNvPr id="0" name="image368.jpg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342</xdr:row>
      <xdr:rowOff>0</xdr:rowOff>
    </xdr:from>
    <xdr:ext cx="723900" cy="428625"/>
    <xdr:pic>
      <xdr:nvPicPr>
        <xdr:cNvPr id="0" name="image390.jpg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352</xdr:row>
      <xdr:rowOff>57150</xdr:rowOff>
    </xdr:from>
    <xdr:ext cx="561975" cy="333375"/>
    <xdr:pic>
      <xdr:nvPicPr>
        <xdr:cNvPr id="0" name="image375.jpg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356</xdr:row>
      <xdr:rowOff>66675</xdr:rowOff>
    </xdr:from>
    <xdr:ext cx="676275" cy="295275"/>
    <xdr:pic>
      <xdr:nvPicPr>
        <xdr:cNvPr id="0" name="image362.jpg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358</xdr:row>
      <xdr:rowOff>66675</xdr:rowOff>
    </xdr:from>
    <xdr:ext cx="600075" cy="342900"/>
    <xdr:pic>
      <xdr:nvPicPr>
        <xdr:cNvPr id="0" name="image357.jpg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353</xdr:row>
      <xdr:rowOff>0</xdr:rowOff>
    </xdr:from>
    <xdr:ext cx="619125" cy="428625"/>
    <xdr:pic>
      <xdr:nvPicPr>
        <xdr:cNvPr id="0" name="image374.jpg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354</xdr:row>
      <xdr:rowOff>0</xdr:rowOff>
    </xdr:from>
    <xdr:ext cx="590550" cy="428625"/>
    <xdr:pic>
      <xdr:nvPicPr>
        <xdr:cNvPr id="0" name="image388.jpg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355</xdr:row>
      <xdr:rowOff>0</xdr:rowOff>
    </xdr:from>
    <xdr:ext cx="466725" cy="428625"/>
    <xdr:pic>
      <xdr:nvPicPr>
        <xdr:cNvPr id="0" name="image472.jpg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357</xdr:row>
      <xdr:rowOff>0</xdr:rowOff>
    </xdr:from>
    <xdr:ext cx="714375" cy="428625"/>
    <xdr:pic>
      <xdr:nvPicPr>
        <xdr:cNvPr id="0" name="image399.jpg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377</xdr:row>
      <xdr:rowOff>57150</xdr:rowOff>
    </xdr:from>
    <xdr:ext cx="676275" cy="304800"/>
    <xdr:pic>
      <xdr:nvPicPr>
        <xdr:cNvPr id="0" name="image345.jpg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368</xdr:row>
      <xdr:rowOff>28575</xdr:rowOff>
    </xdr:from>
    <xdr:ext cx="676275" cy="333375"/>
    <xdr:pic>
      <xdr:nvPicPr>
        <xdr:cNvPr id="0" name="image369.jpg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360</xdr:row>
      <xdr:rowOff>0</xdr:rowOff>
    </xdr:from>
    <xdr:ext cx="685800" cy="428625"/>
    <xdr:pic>
      <xdr:nvPicPr>
        <xdr:cNvPr id="0" name="image364.jpg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361</xdr:row>
      <xdr:rowOff>0</xdr:rowOff>
    </xdr:from>
    <xdr:ext cx="666750" cy="428625"/>
    <xdr:pic>
      <xdr:nvPicPr>
        <xdr:cNvPr id="0" name="image385.jp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362</xdr:row>
      <xdr:rowOff>0</xdr:rowOff>
    </xdr:from>
    <xdr:ext cx="723900" cy="428625"/>
    <xdr:pic>
      <xdr:nvPicPr>
        <xdr:cNvPr id="0" name="image439.jp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363</xdr:row>
      <xdr:rowOff>0</xdr:rowOff>
    </xdr:from>
    <xdr:ext cx="676275" cy="428625"/>
    <xdr:pic>
      <xdr:nvPicPr>
        <xdr:cNvPr id="0" name="image391.jp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364</xdr:row>
      <xdr:rowOff>0</xdr:rowOff>
    </xdr:from>
    <xdr:ext cx="666750" cy="428625"/>
    <xdr:pic>
      <xdr:nvPicPr>
        <xdr:cNvPr id="0" name="image359.jp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365</xdr:row>
      <xdr:rowOff>0</xdr:rowOff>
    </xdr:from>
    <xdr:ext cx="704850" cy="428625"/>
    <xdr:pic>
      <xdr:nvPicPr>
        <xdr:cNvPr id="0" name="image361.jp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366</xdr:row>
      <xdr:rowOff>0</xdr:rowOff>
    </xdr:from>
    <xdr:ext cx="638175" cy="428625"/>
    <xdr:pic>
      <xdr:nvPicPr>
        <xdr:cNvPr id="0" name="image396.jp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367</xdr:row>
      <xdr:rowOff>0</xdr:rowOff>
    </xdr:from>
    <xdr:ext cx="504825" cy="428625"/>
    <xdr:pic>
      <xdr:nvPicPr>
        <xdr:cNvPr id="0" name="image387.jp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369</xdr:row>
      <xdr:rowOff>0</xdr:rowOff>
    </xdr:from>
    <xdr:ext cx="581025" cy="428625"/>
    <xdr:pic>
      <xdr:nvPicPr>
        <xdr:cNvPr id="0" name="image381.jp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370</xdr:row>
      <xdr:rowOff>0</xdr:rowOff>
    </xdr:from>
    <xdr:ext cx="704850" cy="428625"/>
    <xdr:pic>
      <xdr:nvPicPr>
        <xdr:cNvPr id="0" name="image373.jp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371</xdr:row>
      <xdr:rowOff>0</xdr:rowOff>
    </xdr:from>
    <xdr:ext cx="838200" cy="428625"/>
    <xdr:pic>
      <xdr:nvPicPr>
        <xdr:cNvPr id="0" name="image382.jp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372</xdr:row>
      <xdr:rowOff>0</xdr:rowOff>
    </xdr:from>
    <xdr:ext cx="657225" cy="428625"/>
    <xdr:pic>
      <xdr:nvPicPr>
        <xdr:cNvPr id="0" name="image401.jp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373</xdr:row>
      <xdr:rowOff>0</xdr:rowOff>
    </xdr:from>
    <xdr:ext cx="600075" cy="428625"/>
    <xdr:pic>
      <xdr:nvPicPr>
        <xdr:cNvPr id="0" name="image376.jp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374</xdr:row>
      <xdr:rowOff>0</xdr:rowOff>
    </xdr:from>
    <xdr:ext cx="542925" cy="428625"/>
    <xdr:pic>
      <xdr:nvPicPr>
        <xdr:cNvPr id="0" name="image395.jp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375</xdr:row>
      <xdr:rowOff>0</xdr:rowOff>
    </xdr:from>
    <xdr:ext cx="438150" cy="428625"/>
    <xdr:pic>
      <xdr:nvPicPr>
        <xdr:cNvPr id="0" name="image389.jp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376</xdr:row>
      <xdr:rowOff>0</xdr:rowOff>
    </xdr:from>
    <xdr:ext cx="676275" cy="428625"/>
    <xdr:pic>
      <xdr:nvPicPr>
        <xdr:cNvPr id="0" name="image412.jp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378</xdr:row>
      <xdr:rowOff>0</xdr:rowOff>
    </xdr:from>
    <xdr:ext cx="533400" cy="428625"/>
    <xdr:pic>
      <xdr:nvPicPr>
        <xdr:cNvPr id="0" name="image434.jp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381</xdr:row>
      <xdr:rowOff>95250</xdr:rowOff>
    </xdr:from>
    <xdr:ext cx="676275" cy="276225"/>
    <xdr:pic>
      <xdr:nvPicPr>
        <xdr:cNvPr id="0" name="image408.jpg"/>
        <xdr:cNvPicPr preferRelativeResize="0"/>
      </xdr:nvPicPr>
      <xdr:blipFill>
        <a:blip cstate="print" r:embed="rId3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382</xdr:row>
      <xdr:rowOff>76200</xdr:rowOff>
    </xdr:from>
    <xdr:ext cx="676275" cy="323850"/>
    <xdr:pic>
      <xdr:nvPicPr>
        <xdr:cNvPr id="0" name="image460.jpg"/>
        <xdr:cNvPicPr preferRelativeResize="0"/>
      </xdr:nvPicPr>
      <xdr:blipFill>
        <a:blip cstate="print" r:embed="rId3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383</xdr:row>
      <xdr:rowOff>114300</xdr:rowOff>
    </xdr:from>
    <xdr:ext cx="676275" cy="238125"/>
    <xdr:pic>
      <xdr:nvPicPr>
        <xdr:cNvPr id="0" name="image490.jpg"/>
        <xdr:cNvPicPr preferRelativeResize="0"/>
      </xdr:nvPicPr>
      <xdr:blipFill>
        <a:blip cstate="print" r:embed="rId3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0</xdr:rowOff>
    </xdr:from>
    <xdr:ext cx="647700" cy="428625"/>
    <xdr:pic>
      <xdr:nvPicPr>
        <xdr:cNvPr id="0" name="image392.jpg"/>
        <xdr:cNvPicPr preferRelativeResize="0"/>
      </xdr:nvPicPr>
      <xdr:blipFill>
        <a:blip cstate="print" r:embed="rId3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384</xdr:row>
      <xdr:rowOff>0</xdr:rowOff>
    </xdr:from>
    <xdr:ext cx="466725" cy="428625"/>
    <xdr:pic>
      <xdr:nvPicPr>
        <xdr:cNvPr id="0" name="image383.jpg"/>
        <xdr:cNvPicPr preferRelativeResize="0"/>
      </xdr:nvPicPr>
      <xdr:blipFill>
        <a:blip cstate="print" r:embed="rId3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386</xdr:row>
      <xdr:rowOff>123825</xdr:rowOff>
    </xdr:from>
    <xdr:ext cx="676275" cy="171450"/>
    <xdr:pic>
      <xdr:nvPicPr>
        <xdr:cNvPr id="0" name="image377.jpg"/>
        <xdr:cNvPicPr preferRelativeResize="0"/>
      </xdr:nvPicPr>
      <xdr:blipFill>
        <a:blip cstate="print" r:embed="rId3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387</xdr:row>
      <xdr:rowOff>95250</xdr:rowOff>
    </xdr:from>
    <xdr:ext cx="676275" cy="238125"/>
    <xdr:pic>
      <xdr:nvPicPr>
        <xdr:cNvPr id="0" name="image430.jpg"/>
        <xdr:cNvPicPr preferRelativeResize="0"/>
      </xdr:nvPicPr>
      <xdr:blipFill>
        <a:blip cstate="print" r:embed="rId3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388</xdr:row>
      <xdr:rowOff>0</xdr:rowOff>
    </xdr:from>
    <xdr:ext cx="723900" cy="428625"/>
    <xdr:pic>
      <xdr:nvPicPr>
        <xdr:cNvPr id="0" name="image403.jpg"/>
        <xdr:cNvPicPr preferRelativeResize="0"/>
      </xdr:nvPicPr>
      <xdr:blipFill>
        <a:blip cstate="print" r:embed="rId3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389</xdr:row>
      <xdr:rowOff>0</xdr:rowOff>
    </xdr:from>
    <xdr:ext cx="600075" cy="428625"/>
    <xdr:pic>
      <xdr:nvPicPr>
        <xdr:cNvPr id="0" name="image397.jpg"/>
        <xdr:cNvPicPr preferRelativeResize="0"/>
      </xdr:nvPicPr>
      <xdr:blipFill>
        <a:blip cstate="print" r:embed="rId3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390</xdr:row>
      <xdr:rowOff>0</xdr:rowOff>
    </xdr:from>
    <xdr:ext cx="714375" cy="428625"/>
    <xdr:pic>
      <xdr:nvPicPr>
        <xdr:cNvPr id="0" name="image409.jpg"/>
        <xdr:cNvPicPr preferRelativeResize="0"/>
      </xdr:nvPicPr>
      <xdr:blipFill>
        <a:blip cstate="print" r:embed="rId3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391</xdr:row>
      <xdr:rowOff>0</xdr:rowOff>
    </xdr:from>
    <xdr:ext cx="466725" cy="428625"/>
    <xdr:pic>
      <xdr:nvPicPr>
        <xdr:cNvPr id="0" name="image436.jpg"/>
        <xdr:cNvPicPr preferRelativeResize="0"/>
      </xdr:nvPicPr>
      <xdr:blipFill>
        <a:blip cstate="print" r:embed="rId3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392</xdr:row>
      <xdr:rowOff>0</xdr:rowOff>
    </xdr:from>
    <xdr:ext cx="504825" cy="428625"/>
    <xdr:pic>
      <xdr:nvPicPr>
        <xdr:cNvPr id="0" name="image424.jpg"/>
        <xdr:cNvPicPr preferRelativeResize="0"/>
      </xdr:nvPicPr>
      <xdr:blipFill>
        <a:blip cstate="print" r:embed="rId3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393</xdr:row>
      <xdr:rowOff>0</xdr:rowOff>
    </xdr:from>
    <xdr:ext cx="676275" cy="428625"/>
    <xdr:pic>
      <xdr:nvPicPr>
        <xdr:cNvPr id="0" name="image380.jpg"/>
        <xdr:cNvPicPr preferRelativeResize="0"/>
      </xdr:nvPicPr>
      <xdr:blipFill>
        <a:blip cstate="print" r:embed="rId3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395</xdr:row>
      <xdr:rowOff>66675</xdr:rowOff>
    </xdr:from>
    <xdr:ext cx="533400" cy="276225"/>
    <xdr:pic>
      <xdr:nvPicPr>
        <xdr:cNvPr id="0" name="image393.jpg"/>
        <xdr:cNvPicPr preferRelativeResize="0"/>
      </xdr:nvPicPr>
      <xdr:blipFill>
        <a:blip cstate="print" r:embed="rId3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396</xdr:row>
      <xdr:rowOff>85725</xdr:rowOff>
    </xdr:from>
    <xdr:ext cx="676275" cy="238125"/>
    <xdr:pic>
      <xdr:nvPicPr>
        <xdr:cNvPr id="0" name="image400.jpg"/>
        <xdr:cNvPicPr preferRelativeResize="0"/>
      </xdr:nvPicPr>
      <xdr:blipFill>
        <a:blip cstate="print" r:embed="rId3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397</xdr:row>
      <xdr:rowOff>104775</xdr:rowOff>
    </xdr:from>
    <xdr:ext cx="542925" cy="247650"/>
    <xdr:pic>
      <xdr:nvPicPr>
        <xdr:cNvPr id="0" name="image414.jpg"/>
        <xdr:cNvPicPr preferRelativeResize="0"/>
      </xdr:nvPicPr>
      <xdr:blipFill>
        <a:blip cstate="print" r:embed="rId3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398</xdr:row>
      <xdr:rowOff>95250</xdr:rowOff>
    </xdr:from>
    <xdr:ext cx="571500" cy="266700"/>
    <xdr:pic>
      <xdr:nvPicPr>
        <xdr:cNvPr id="0" name="image448.jpg"/>
        <xdr:cNvPicPr preferRelativeResize="0"/>
      </xdr:nvPicPr>
      <xdr:blipFill>
        <a:blip cstate="print" r:embed="rId3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399</xdr:row>
      <xdr:rowOff>95250</xdr:rowOff>
    </xdr:from>
    <xdr:ext cx="533400" cy="266700"/>
    <xdr:pic>
      <xdr:nvPicPr>
        <xdr:cNvPr id="0" name="image437.jpg"/>
        <xdr:cNvPicPr preferRelativeResize="0"/>
      </xdr:nvPicPr>
      <xdr:blipFill>
        <a:blip cstate="print" r:embed="rId3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400</xdr:row>
      <xdr:rowOff>95250</xdr:rowOff>
    </xdr:from>
    <xdr:ext cx="647700" cy="304800"/>
    <xdr:pic>
      <xdr:nvPicPr>
        <xdr:cNvPr id="0" name="image504.jpg"/>
        <xdr:cNvPicPr preferRelativeResize="0"/>
      </xdr:nvPicPr>
      <xdr:blipFill>
        <a:blip cstate="print" r:embed="rId3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401</xdr:row>
      <xdr:rowOff>76200</xdr:rowOff>
    </xdr:from>
    <xdr:ext cx="590550" cy="257175"/>
    <xdr:pic>
      <xdr:nvPicPr>
        <xdr:cNvPr id="0" name="image407.jpg"/>
        <xdr:cNvPicPr preferRelativeResize="0"/>
      </xdr:nvPicPr>
      <xdr:blipFill>
        <a:blip cstate="print" r:embed="rId3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402</xdr:row>
      <xdr:rowOff>114300</xdr:rowOff>
    </xdr:from>
    <xdr:ext cx="647700" cy="304800"/>
    <xdr:pic>
      <xdr:nvPicPr>
        <xdr:cNvPr id="0" name="image405.jpg"/>
        <xdr:cNvPicPr preferRelativeResize="0"/>
      </xdr:nvPicPr>
      <xdr:blipFill>
        <a:blip cstate="print" r:embed="rId3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413</xdr:row>
      <xdr:rowOff>152400</xdr:rowOff>
    </xdr:from>
    <xdr:ext cx="676275" cy="171450"/>
    <xdr:pic>
      <xdr:nvPicPr>
        <xdr:cNvPr id="0" name="image435.jpg"/>
        <xdr:cNvPicPr preferRelativeResize="0"/>
      </xdr:nvPicPr>
      <xdr:blipFill>
        <a:blip cstate="print" r:embed="rId3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414</xdr:row>
      <xdr:rowOff>47625</xdr:rowOff>
    </xdr:from>
    <xdr:ext cx="676275" cy="314325"/>
    <xdr:pic>
      <xdr:nvPicPr>
        <xdr:cNvPr id="0" name="image398.jpg"/>
        <xdr:cNvPicPr preferRelativeResize="0"/>
      </xdr:nvPicPr>
      <xdr:blipFill>
        <a:blip cstate="print" r:embed="rId3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405</xdr:row>
      <xdr:rowOff>57150</xdr:rowOff>
    </xdr:from>
    <xdr:ext cx="676275" cy="361950"/>
    <xdr:pic>
      <xdr:nvPicPr>
        <xdr:cNvPr id="0" name="image423.jpg"/>
        <xdr:cNvPicPr preferRelativeResize="0"/>
      </xdr:nvPicPr>
      <xdr:blipFill>
        <a:blip cstate="print" r:embed="rId3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412</xdr:row>
      <xdr:rowOff>47625</xdr:rowOff>
    </xdr:from>
    <xdr:ext cx="676275" cy="333375"/>
    <xdr:pic>
      <xdr:nvPicPr>
        <xdr:cNvPr id="0" name="image411.jpg"/>
        <xdr:cNvPicPr preferRelativeResize="0"/>
      </xdr:nvPicPr>
      <xdr:blipFill>
        <a:blip cstate="print" r:embed="rId3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406</xdr:row>
      <xdr:rowOff>95250</xdr:rowOff>
    </xdr:from>
    <xdr:ext cx="733425" cy="285750"/>
    <xdr:pic>
      <xdr:nvPicPr>
        <xdr:cNvPr id="0" name="image417.png"/>
        <xdr:cNvPicPr preferRelativeResize="0"/>
      </xdr:nvPicPr>
      <xdr:blipFill>
        <a:blip cstate="print" r:embed="rId3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404</xdr:row>
      <xdr:rowOff>0</xdr:rowOff>
    </xdr:from>
    <xdr:ext cx="676275" cy="428625"/>
    <xdr:pic>
      <xdr:nvPicPr>
        <xdr:cNvPr id="0" name="image421.jpg"/>
        <xdr:cNvPicPr preferRelativeResize="0"/>
      </xdr:nvPicPr>
      <xdr:blipFill>
        <a:blip cstate="print" r:embed="rId3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407</xdr:row>
      <xdr:rowOff>0</xdr:rowOff>
    </xdr:from>
    <xdr:ext cx="800100" cy="428625"/>
    <xdr:pic>
      <xdr:nvPicPr>
        <xdr:cNvPr id="0" name="image418.jpg"/>
        <xdr:cNvPicPr preferRelativeResize="0"/>
      </xdr:nvPicPr>
      <xdr:blipFill>
        <a:blip cstate="print" r:embed="rId3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408</xdr:row>
      <xdr:rowOff>0</xdr:rowOff>
    </xdr:from>
    <xdr:ext cx="590550" cy="428625"/>
    <xdr:pic>
      <xdr:nvPicPr>
        <xdr:cNvPr id="0" name="image425.jpg"/>
        <xdr:cNvPicPr preferRelativeResize="0"/>
      </xdr:nvPicPr>
      <xdr:blipFill>
        <a:blip cstate="print" r:embed="rId3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409</xdr:row>
      <xdr:rowOff>0</xdr:rowOff>
    </xdr:from>
    <xdr:ext cx="552450" cy="428625"/>
    <xdr:pic>
      <xdr:nvPicPr>
        <xdr:cNvPr id="0" name="image416.jpg"/>
        <xdr:cNvPicPr preferRelativeResize="0"/>
      </xdr:nvPicPr>
      <xdr:blipFill>
        <a:blip cstate="print" r:embed="rId3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771525" cy="428625"/>
    <xdr:pic>
      <xdr:nvPicPr>
        <xdr:cNvPr id="0" name="image433.jpg"/>
        <xdr:cNvPicPr preferRelativeResize="0"/>
      </xdr:nvPicPr>
      <xdr:blipFill>
        <a:blip cstate="print" r:embed="rId3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411</xdr:row>
      <xdr:rowOff>0</xdr:rowOff>
    </xdr:from>
    <xdr:ext cx="790575" cy="428625"/>
    <xdr:pic>
      <xdr:nvPicPr>
        <xdr:cNvPr id="0" name="image479.jpg"/>
        <xdr:cNvPicPr preferRelativeResize="0"/>
      </xdr:nvPicPr>
      <xdr:blipFill>
        <a:blip cstate="print" r:embed="rId3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415</xdr:row>
      <xdr:rowOff>0</xdr:rowOff>
    </xdr:from>
    <xdr:ext cx="561975" cy="428625"/>
    <xdr:pic>
      <xdr:nvPicPr>
        <xdr:cNvPr id="0" name="image500.jpg"/>
        <xdr:cNvPicPr preferRelativeResize="0"/>
      </xdr:nvPicPr>
      <xdr:blipFill>
        <a:blip cstate="print" r:embed="rId3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421</xdr:row>
      <xdr:rowOff>57150</xdr:rowOff>
    </xdr:from>
    <xdr:ext cx="676275" cy="342900"/>
    <xdr:pic>
      <xdr:nvPicPr>
        <xdr:cNvPr id="0" name="image456.jpg"/>
        <xdr:cNvPicPr preferRelativeResize="0"/>
      </xdr:nvPicPr>
      <xdr:blipFill>
        <a:blip cstate="print" r:embed="rId3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417</xdr:row>
      <xdr:rowOff>0</xdr:rowOff>
    </xdr:from>
    <xdr:ext cx="800100" cy="428625"/>
    <xdr:pic>
      <xdr:nvPicPr>
        <xdr:cNvPr id="0" name="image415.jpg"/>
        <xdr:cNvPicPr preferRelativeResize="0"/>
      </xdr:nvPicPr>
      <xdr:blipFill>
        <a:blip cstate="print" r:embed="rId3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418</xdr:row>
      <xdr:rowOff>0</xdr:rowOff>
    </xdr:from>
    <xdr:ext cx="762000" cy="428625"/>
    <xdr:pic>
      <xdr:nvPicPr>
        <xdr:cNvPr id="0" name="image420.jpg"/>
        <xdr:cNvPicPr preferRelativeResize="0"/>
      </xdr:nvPicPr>
      <xdr:blipFill>
        <a:blip cstate="print" r:embed="rId3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419</xdr:row>
      <xdr:rowOff>0</xdr:rowOff>
    </xdr:from>
    <xdr:ext cx="742950" cy="428625"/>
    <xdr:pic>
      <xdr:nvPicPr>
        <xdr:cNvPr id="0" name="image426.jpg"/>
        <xdr:cNvPicPr preferRelativeResize="0"/>
      </xdr:nvPicPr>
      <xdr:blipFill>
        <a:blip cstate="print" r:embed="rId3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420</xdr:row>
      <xdr:rowOff>0</xdr:rowOff>
    </xdr:from>
    <xdr:ext cx="390525" cy="428625"/>
    <xdr:pic>
      <xdr:nvPicPr>
        <xdr:cNvPr id="0" name="image429.jpg"/>
        <xdr:cNvPicPr preferRelativeResize="0"/>
      </xdr:nvPicPr>
      <xdr:blipFill>
        <a:blip cstate="print" r:embed="rId3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422</xdr:row>
      <xdr:rowOff>0</xdr:rowOff>
    </xdr:from>
    <xdr:ext cx="628650" cy="428625"/>
    <xdr:pic>
      <xdr:nvPicPr>
        <xdr:cNvPr id="0" name="image440.jpg"/>
        <xdr:cNvPicPr preferRelativeResize="0"/>
      </xdr:nvPicPr>
      <xdr:blipFill>
        <a:blip cstate="print" r:embed="rId3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424</xdr:row>
      <xdr:rowOff>266700</xdr:rowOff>
    </xdr:from>
    <xdr:ext cx="676275" cy="200025"/>
    <xdr:pic>
      <xdr:nvPicPr>
        <xdr:cNvPr id="0" name="image431.jpg"/>
        <xdr:cNvPicPr preferRelativeResize="0"/>
      </xdr:nvPicPr>
      <xdr:blipFill>
        <a:blip cstate="print" r:embed="rId3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425</xdr:row>
      <xdr:rowOff>76200</xdr:rowOff>
    </xdr:from>
    <xdr:ext cx="676275" cy="314325"/>
    <xdr:pic>
      <xdr:nvPicPr>
        <xdr:cNvPr id="0" name="image422.jpg"/>
        <xdr:cNvPicPr preferRelativeResize="0"/>
      </xdr:nvPicPr>
      <xdr:blipFill>
        <a:blip cstate="print" r:embed="rId3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426</xdr:row>
      <xdr:rowOff>285750</xdr:rowOff>
    </xdr:from>
    <xdr:ext cx="676275" cy="171450"/>
    <xdr:pic>
      <xdr:nvPicPr>
        <xdr:cNvPr id="0" name="image427.jpg"/>
        <xdr:cNvPicPr preferRelativeResize="0"/>
      </xdr:nvPicPr>
      <xdr:blipFill>
        <a:blip cstate="print" r:embed="rId3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428</xdr:row>
      <xdr:rowOff>247650</xdr:rowOff>
    </xdr:from>
    <xdr:ext cx="676275" cy="342900"/>
    <xdr:pic>
      <xdr:nvPicPr>
        <xdr:cNvPr id="0" name="image483.jpg"/>
        <xdr:cNvPicPr preferRelativeResize="0"/>
      </xdr:nvPicPr>
      <xdr:blipFill>
        <a:blip cstate="print" r:embed="rId3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430</xdr:row>
      <xdr:rowOff>285750</xdr:rowOff>
    </xdr:from>
    <xdr:ext cx="676275" cy="238125"/>
    <xdr:pic>
      <xdr:nvPicPr>
        <xdr:cNvPr id="0" name="image419.jpg"/>
        <xdr:cNvPicPr preferRelativeResize="0"/>
      </xdr:nvPicPr>
      <xdr:blipFill>
        <a:blip cstate="print" r:embed="rId3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432</xdr:row>
      <xdr:rowOff>66675</xdr:rowOff>
    </xdr:from>
    <xdr:ext cx="676275" cy="323850"/>
    <xdr:pic>
      <xdr:nvPicPr>
        <xdr:cNvPr id="0" name="image464.jpg"/>
        <xdr:cNvPicPr preferRelativeResize="0"/>
      </xdr:nvPicPr>
      <xdr:blipFill>
        <a:blip cstate="print" r:embed="rId3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427</xdr:row>
      <xdr:rowOff>209550</xdr:rowOff>
    </xdr:from>
    <xdr:ext cx="695325" cy="428625"/>
    <xdr:pic>
      <xdr:nvPicPr>
        <xdr:cNvPr id="0" name="image445.jpg"/>
        <xdr:cNvPicPr preferRelativeResize="0"/>
      </xdr:nvPicPr>
      <xdr:blipFill>
        <a:blip cstate="print" r:embed="rId3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429</xdr:row>
      <xdr:rowOff>161925</xdr:rowOff>
    </xdr:from>
    <xdr:ext cx="504825" cy="428625"/>
    <xdr:pic>
      <xdr:nvPicPr>
        <xdr:cNvPr id="0" name="image432.jpg"/>
        <xdr:cNvPicPr preferRelativeResize="0"/>
      </xdr:nvPicPr>
      <xdr:blipFill>
        <a:blip cstate="print" r:embed="rId3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431</xdr:row>
      <xdr:rowOff>0</xdr:rowOff>
    </xdr:from>
    <xdr:ext cx="800100" cy="428625"/>
    <xdr:pic>
      <xdr:nvPicPr>
        <xdr:cNvPr id="0" name="image503.jpg"/>
        <xdr:cNvPicPr preferRelativeResize="0"/>
      </xdr:nvPicPr>
      <xdr:blipFill>
        <a:blip cstate="print" r:embed="rId3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435</xdr:row>
      <xdr:rowOff>47625</xdr:rowOff>
    </xdr:from>
    <xdr:ext cx="676275" cy="314325"/>
    <xdr:pic>
      <xdr:nvPicPr>
        <xdr:cNvPr id="0" name="image443.jpg"/>
        <xdr:cNvPicPr preferRelativeResize="0"/>
      </xdr:nvPicPr>
      <xdr:blipFill>
        <a:blip cstate="print" r:embed="rId3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434</xdr:row>
      <xdr:rowOff>219075</xdr:rowOff>
    </xdr:from>
    <xdr:ext cx="266700" cy="428625"/>
    <xdr:pic>
      <xdr:nvPicPr>
        <xdr:cNvPr id="0" name="image453.jpg"/>
        <xdr:cNvPicPr preferRelativeResize="0"/>
      </xdr:nvPicPr>
      <xdr:blipFill>
        <a:blip cstate="print" r:embed="rId3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436</xdr:row>
      <xdr:rowOff>171450</xdr:rowOff>
    </xdr:from>
    <xdr:ext cx="276225" cy="428625"/>
    <xdr:pic>
      <xdr:nvPicPr>
        <xdr:cNvPr id="0" name="image451.jpg"/>
        <xdr:cNvPicPr preferRelativeResize="0"/>
      </xdr:nvPicPr>
      <xdr:blipFill>
        <a:blip cstate="print" r:embed="rId3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437</xdr:row>
      <xdr:rowOff>209550</xdr:rowOff>
    </xdr:from>
    <xdr:ext cx="619125" cy="428625"/>
    <xdr:pic>
      <xdr:nvPicPr>
        <xdr:cNvPr id="0" name="image463.jpg"/>
        <xdr:cNvPicPr preferRelativeResize="0"/>
      </xdr:nvPicPr>
      <xdr:blipFill>
        <a:blip cstate="print" r:embed="rId3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445</xdr:row>
      <xdr:rowOff>209550</xdr:rowOff>
    </xdr:from>
    <xdr:ext cx="676275" cy="333375"/>
    <xdr:pic>
      <xdr:nvPicPr>
        <xdr:cNvPr id="0" name="image462.jpg"/>
        <xdr:cNvPicPr preferRelativeResize="0"/>
      </xdr:nvPicPr>
      <xdr:blipFill>
        <a:blip cstate="print" r:embed="rId3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446</xdr:row>
      <xdr:rowOff>76200</xdr:rowOff>
    </xdr:from>
    <xdr:ext cx="571500" cy="390525"/>
    <xdr:pic>
      <xdr:nvPicPr>
        <xdr:cNvPr id="0" name="image506.jpg"/>
        <xdr:cNvPicPr preferRelativeResize="0"/>
      </xdr:nvPicPr>
      <xdr:blipFill>
        <a:blip cstate="print" r:embed="rId3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447</xdr:row>
      <xdr:rowOff>57150</xdr:rowOff>
    </xdr:from>
    <xdr:ext cx="476250" cy="390525"/>
    <xdr:pic>
      <xdr:nvPicPr>
        <xdr:cNvPr id="0" name="image444.jpg"/>
        <xdr:cNvPicPr preferRelativeResize="0"/>
      </xdr:nvPicPr>
      <xdr:blipFill>
        <a:blip cstate="print" r:embed="rId3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448</xdr:row>
      <xdr:rowOff>219075</xdr:rowOff>
    </xdr:from>
    <xdr:ext cx="609600" cy="390525"/>
    <xdr:pic>
      <xdr:nvPicPr>
        <xdr:cNvPr id="0" name="image481.jpg"/>
        <xdr:cNvPicPr preferRelativeResize="0"/>
      </xdr:nvPicPr>
      <xdr:blipFill>
        <a:blip cstate="print" r:embed="rId3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449</xdr:row>
      <xdr:rowOff>133350</xdr:rowOff>
    </xdr:from>
    <xdr:ext cx="228600" cy="304800"/>
    <xdr:pic>
      <xdr:nvPicPr>
        <xdr:cNvPr id="0" name="image458.jpg"/>
        <xdr:cNvPicPr preferRelativeResize="0"/>
      </xdr:nvPicPr>
      <xdr:blipFill>
        <a:blip cstate="print" r:embed="rId3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450</xdr:row>
      <xdr:rowOff>66675</xdr:rowOff>
    </xdr:from>
    <xdr:ext cx="514350" cy="390525"/>
    <xdr:pic>
      <xdr:nvPicPr>
        <xdr:cNvPr id="0" name="image438.jpg"/>
        <xdr:cNvPicPr preferRelativeResize="0"/>
      </xdr:nvPicPr>
      <xdr:blipFill>
        <a:blip cstate="print" r:embed="rId3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451</xdr:row>
      <xdr:rowOff>57150</xdr:rowOff>
    </xdr:from>
    <xdr:ext cx="666750" cy="390525"/>
    <xdr:pic>
      <xdr:nvPicPr>
        <xdr:cNvPr id="0" name="image478.jpg"/>
        <xdr:cNvPicPr preferRelativeResize="0"/>
      </xdr:nvPicPr>
      <xdr:blipFill>
        <a:blip cstate="print" r:embed="rId3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452</xdr:row>
      <xdr:rowOff>104775</xdr:rowOff>
    </xdr:from>
    <xdr:ext cx="714375" cy="276225"/>
    <xdr:pic>
      <xdr:nvPicPr>
        <xdr:cNvPr id="0" name="image446.jpg"/>
        <xdr:cNvPicPr preferRelativeResize="0"/>
      </xdr:nvPicPr>
      <xdr:blipFill>
        <a:blip cstate="print" r:embed="rId3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444</xdr:row>
      <xdr:rowOff>161925</xdr:rowOff>
    </xdr:from>
    <xdr:ext cx="390525" cy="390525"/>
    <xdr:pic>
      <xdr:nvPicPr>
        <xdr:cNvPr id="0" name="image468.jpg"/>
        <xdr:cNvPicPr preferRelativeResize="0"/>
      </xdr:nvPicPr>
      <xdr:blipFill>
        <a:blip cstate="print" r:embed="rId3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441</xdr:row>
      <xdr:rowOff>76200</xdr:rowOff>
    </xdr:from>
    <xdr:ext cx="666750" cy="647700"/>
    <xdr:pic>
      <xdr:nvPicPr>
        <xdr:cNvPr id="0" name="image471.jpg"/>
        <xdr:cNvPicPr preferRelativeResize="0"/>
      </xdr:nvPicPr>
      <xdr:blipFill>
        <a:blip cstate="print" r:embed="rId4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442</xdr:row>
      <xdr:rowOff>190500</xdr:rowOff>
    </xdr:from>
    <xdr:ext cx="342900" cy="381000"/>
    <xdr:pic>
      <xdr:nvPicPr>
        <xdr:cNvPr id="0" name="image450.jpg"/>
        <xdr:cNvPicPr preferRelativeResize="0"/>
      </xdr:nvPicPr>
      <xdr:blipFill>
        <a:blip cstate="print" r:embed="rId4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443</xdr:row>
      <xdr:rowOff>123825</xdr:rowOff>
    </xdr:from>
    <xdr:ext cx="390525" cy="361950"/>
    <xdr:pic>
      <xdr:nvPicPr>
        <xdr:cNvPr id="0" name="image459.jpg"/>
        <xdr:cNvPicPr preferRelativeResize="0"/>
      </xdr:nvPicPr>
      <xdr:blipFill>
        <a:blip cstate="print" r:embed="rId4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453</xdr:row>
      <xdr:rowOff>57150</xdr:rowOff>
    </xdr:from>
    <xdr:ext cx="523875" cy="361950"/>
    <xdr:pic>
      <xdr:nvPicPr>
        <xdr:cNvPr id="0" name="image449.jpg"/>
        <xdr:cNvPicPr preferRelativeResize="0"/>
      </xdr:nvPicPr>
      <xdr:blipFill>
        <a:blip cstate="print" r:embed="rId4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454</xdr:row>
      <xdr:rowOff>95250</xdr:rowOff>
    </xdr:from>
    <xdr:ext cx="514350" cy="314325"/>
    <xdr:pic>
      <xdr:nvPicPr>
        <xdr:cNvPr id="0" name="image501.jpg"/>
        <xdr:cNvPicPr preferRelativeResize="0"/>
      </xdr:nvPicPr>
      <xdr:blipFill>
        <a:blip cstate="print" r:embed="rId4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455</xdr:row>
      <xdr:rowOff>104775</xdr:rowOff>
    </xdr:from>
    <xdr:ext cx="457200" cy="304800"/>
    <xdr:pic>
      <xdr:nvPicPr>
        <xdr:cNvPr id="0" name="image480.jpg"/>
        <xdr:cNvPicPr preferRelativeResize="0"/>
      </xdr:nvPicPr>
      <xdr:blipFill>
        <a:blip cstate="print" r:embed="rId4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456</xdr:row>
      <xdr:rowOff>66675</xdr:rowOff>
    </xdr:from>
    <xdr:ext cx="762000" cy="361950"/>
    <xdr:pic>
      <xdr:nvPicPr>
        <xdr:cNvPr id="0" name="image442.jpg"/>
        <xdr:cNvPicPr preferRelativeResize="0"/>
      </xdr:nvPicPr>
      <xdr:blipFill>
        <a:blip cstate="print" r:embed="rId4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457</xdr:row>
      <xdr:rowOff>76200</xdr:rowOff>
    </xdr:from>
    <xdr:ext cx="742950" cy="352425"/>
    <xdr:pic>
      <xdr:nvPicPr>
        <xdr:cNvPr id="0" name="image447.jpg"/>
        <xdr:cNvPicPr preferRelativeResize="0"/>
      </xdr:nvPicPr>
      <xdr:blipFill>
        <a:blip cstate="print" r:embed="rId4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458</xdr:row>
      <xdr:rowOff>57150</xdr:rowOff>
    </xdr:from>
    <xdr:ext cx="762000" cy="361950"/>
    <xdr:pic>
      <xdr:nvPicPr>
        <xdr:cNvPr id="0" name="image457.jpg"/>
        <xdr:cNvPicPr preferRelativeResize="0"/>
      </xdr:nvPicPr>
      <xdr:blipFill>
        <a:blip cstate="print" r:embed="rId4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459</xdr:row>
      <xdr:rowOff>190500</xdr:rowOff>
    </xdr:from>
    <xdr:ext cx="638175" cy="295275"/>
    <xdr:pic>
      <xdr:nvPicPr>
        <xdr:cNvPr id="0" name="image452.jpg"/>
        <xdr:cNvPicPr preferRelativeResize="0"/>
      </xdr:nvPicPr>
      <xdr:blipFill>
        <a:blip cstate="print" r:embed="rId4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460</xdr:row>
      <xdr:rowOff>142875</xdr:rowOff>
    </xdr:from>
    <xdr:ext cx="771525" cy="361950"/>
    <xdr:pic>
      <xdr:nvPicPr>
        <xdr:cNvPr id="0" name="image441.jpg"/>
        <xdr:cNvPicPr preferRelativeResize="0"/>
      </xdr:nvPicPr>
      <xdr:blipFill>
        <a:blip cstate="print" r:embed="rId4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462</xdr:row>
      <xdr:rowOff>171450</xdr:rowOff>
    </xdr:from>
    <xdr:ext cx="800100" cy="381000"/>
    <xdr:pic>
      <xdr:nvPicPr>
        <xdr:cNvPr id="0" name="image508.jpg"/>
        <xdr:cNvPicPr preferRelativeResize="0"/>
      </xdr:nvPicPr>
      <xdr:blipFill>
        <a:blip cstate="print" r:embed="rId4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463</xdr:row>
      <xdr:rowOff>152400</xdr:rowOff>
    </xdr:from>
    <xdr:ext cx="723900" cy="409575"/>
    <xdr:pic>
      <xdr:nvPicPr>
        <xdr:cNvPr id="0" name="image455.jpg"/>
        <xdr:cNvPicPr preferRelativeResize="0"/>
      </xdr:nvPicPr>
      <xdr:blipFill>
        <a:blip cstate="print" r:embed="rId4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461</xdr:row>
      <xdr:rowOff>152400</xdr:rowOff>
    </xdr:from>
    <xdr:ext cx="923925" cy="438150"/>
    <xdr:pic>
      <xdr:nvPicPr>
        <xdr:cNvPr id="0" name="image461.jpg"/>
        <xdr:cNvPicPr preferRelativeResize="0"/>
      </xdr:nvPicPr>
      <xdr:blipFill>
        <a:blip cstate="print" r:embed="rId4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438</xdr:row>
      <xdr:rowOff>285750</xdr:rowOff>
    </xdr:from>
    <xdr:ext cx="676275" cy="266700"/>
    <xdr:pic>
      <xdr:nvPicPr>
        <xdr:cNvPr id="0" name="image465.jpg"/>
        <xdr:cNvPicPr preferRelativeResize="0"/>
      </xdr:nvPicPr>
      <xdr:blipFill>
        <a:blip cstate="print" r:embed="rId4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464</xdr:row>
      <xdr:rowOff>142875</xdr:rowOff>
    </xdr:from>
    <xdr:ext cx="685800" cy="457200"/>
    <xdr:pic>
      <xdr:nvPicPr>
        <xdr:cNvPr id="0" name="image470.jpg"/>
        <xdr:cNvPicPr preferRelativeResize="0"/>
      </xdr:nvPicPr>
      <xdr:blipFill>
        <a:blip cstate="print" r:embed="rId4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228600</xdr:colOff>
      <xdr:row>0</xdr:row>
      <xdr:rowOff>66675</xdr:rowOff>
    </xdr:from>
    <xdr:ext cx="1238250" cy="809625"/>
    <xdr:pic>
      <xdr:nvPicPr>
        <xdr:cNvPr descr="MOTIF" id="0" name="image1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11</xdr:row>
      <xdr:rowOff>28575</xdr:rowOff>
    </xdr:from>
    <xdr:ext cx="1000125" cy="990600"/>
    <xdr:pic>
      <xdr:nvPicPr>
        <xdr:cNvPr id="0" name="image45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19</xdr:row>
      <xdr:rowOff>0</xdr:rowOff>
    </xdr:from>
    <xdr:ext cx="990600" cy="990600"/>
    <xdr:pic>
      <xdr:nvPicPr>
        <xdr:cNvPr id="0" name="image5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22</xdr:row>
      <xdr:rowOff>95250</xdr:rowOff>
    </xdr:from>
    <xdr:ext cx="971550" cy="971550"/>
    <xdr:pic>
      <xdr:nvPicPr>
        <xdr:cNvPr id="0" name="image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</xdr:row>
      <xdr:rowOff>0</xdr:rowOff>
    </xdr:from>
    <xdr:ext cx="1028700" cy="1047750"/>
    <xdr:pic>
      <xdr:nvPicPr>
        <xdr:cNvPr id="0" name="image7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28</xdr:row>
      <xdr:rowOff>76200</xdr:rowOff>
    </xdr:from>
    <xdr:ext cx="990600" cy="1009650"/>
    <xdr:pic>
      <xdr:nvPicPr>
        <xdr:cNvPr id="0" name="image18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45</xdr:row>
      <xdr:rowOff>28575</xdr:rowOff>
    </xdr:from>
    <xdr:ext cx="971550" cy="981075"/>
    <xdr:pic>
      <xdr:nvPicPr>
        <xdr:cNvPr id="0" name="image20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43</xdr:row>
      <xdr:rowOff>76200</xdr:rowOff>
    </xdr:from>
    <xdr:ext cx="952500" cy="952500"/>
    <xdr:pic>
      <xdr:nvPicPr>
        <xdr:cNvPr id="0" name="image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44</xdr:row>
      <xdr:rowOff>57150</xdr:rowOff>
    </xdr:from>
    <xdr:ext cx="1028700" cy="1028700"/>
    <xdr:pic>
      <xdr:nvPicPr>
        <xdr:cNvPr id="0" name="image3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47</xdr:row>
      <xdr:rowOff>19050</xdr:rowOff>
    </xdr:from>
    <xdr:ext cx="990600" cy="990600"/>
    <xdr:pic>
      <xdr:nvPicPr>
        <xdr:cNvPr id="0" name="image22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48</xdr:row>
      <xdr:rowOff>38100</xdr:rowOff>
    </xdr:from>
    <xdr:ext cx="971550" cy="971550"/>
    <xdr:pic>
      <xdr:nvPicPr>
        <xdr:cNvPr id="0" name="image43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32</xdr:row>
      <xdr:rowOff>247650</xdr:rowOff>
    </xdr:from>
    <xdr:ext cx="1323975" cy="923925"/>
    <xdr:pic>
      <xdr:nvPicPr>
        <xdr:cNvPr id="0" name="image38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33</xdr:row>
      <xdr:rowOff>85725</xdr:rowOff>
    </xdr:from>
    <xdr:ext cx="1314450" cy="1047750"/>
    <xdr:pic>
      <xdr:nvPicPr>
        <xdr:cNvPr id="0" name="image23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34</xdr:row>
      <xdr:rowOff>933450</xdr:rowOff>
    </xdr:from>
    <xdr:ext cx="1514475" cy="1504950"/>
    <xdr:pic>
      <xdr:nvPicPr>
        <xdr:cNvPr id="0" name="image27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35</xdr:row>
      <xdr:rowOff>1019175</xdr:rowOff>
    </xdr:from>
    <xdr:ext cx="1314450" cy="1457325"/>
    <xdr:pic>
      <xdr:nvPicPr>
        <xdr:cNvPr id="0" name="image12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36</xdr:row>
      <xdr:rowOff>1028700</xdr:rowOff>
    </xdr:from>
    <xdr:ext cx="1447800" cy="1371600"/>
    <xdr:pic>
      <xdr:nvPicPr>
        <xdr:cNvPr id="0" name="image3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37</xdr:row>
      <xdr:rowOff>923925</xdr:rowOff>
    </xdr:from>
    <xdr:ext cx="1485900" cy="1476375"/>
    <xdr:pic>
      <xdr:nvPicPr>
        <xdr:cNvPr id="0" name="image3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50</xdr:row>
      <xdr:rowOff>1057275</xdr:rowOff>
    </xdr:from>
    <xdr:ext cx="1247775" cy="1238250"/>
    <xdr:pic>
      <xdr:nvPicPr>
        <xdr:cNvPr id="0" name="image5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51</xdr:row>
      <xdr:rowOff>885825</xdr:rowOff>
    </xdr:from>
    <xdr:ext cx="1485900" cy="1476375"/>
    <xdr:pic>
      <xdr:nvPicPr>
        <xdr:cNvPr id="0" name="image3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52</xdr:row>
      <xdr:rowOff>1009650</xdr:rowOff>
    </xdr:from>
    <xdr:ext cx="1428750" cy="1409700"/>
    <xdr:pic>
      <xdr:nvPicPr>
        <xdr:cNvPr id="0" name="image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53</xdr:row>
      <xdr:rowOff>904875</xdr:rowOff>
    </xdr:from>
    <xdr:ext cx="1504950" cy="1495425"/>
    <xdr:pic>
      <xdr:nvPicPr>
        <xdr:cNvPr id="0" name="image8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54</xdr:row>
      <xdr:rowOff>962025</xdr:rowOff>
    </xdr:from>
    <xdr:ext cx="1485900" cy="1476375"/>
    <xdr:pic>
      <xdr:nvPicPr>
        <xdr:cNvPr id="0" name="image5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55</xdr:row>
      <xdr:rowOff>933450</xdr:rowOff>
    </xdr:from>
    <xdr:ext cx="1533525" cy="1524000"/>
    <xdr:pic>
      <xdr:nvPicPr>
        <xdr:cNvPr id="0" name="image3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</xdr:row>
      <xdr:rowOff>38100</xdr:rowOff>
    </xdr:from>
    <xdr:ext cx="1085850" cy="981075"/>
    <xdr:pic>
      <xdr:nvPicPr>
        <xdr:cNvPr id="0" name="image1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</xdr:row>
      <xdr:rowOff>114300</xdr:rowOff>
    </xdr:from>
    <xdr:ext cx="962025" cy="981075"/>
    <xdr:pic>
      <xdr:nvPicPr>
        <xdr:cNvPr id="0" name="image40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</xdr:row>
      <xdr:rowOff>1076325</xdr:rowOff>
    </xdr:from>
    <xdr:ext cx="1085850" cy="1085850"/>
    <xdr:pic>
      <xdr:nvPicPr>
        <xdr:cNvPr id="0" name="image119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13</xdr:row>
      <xdr:rowOff>85725</xdr:rowOff>
    </xdr:from>
    <xdr:ext cx="1085850" cy="923925"/>
    <xdr:pic>
      <xdr:nvPicPr>
        <xdr:cNvPr id="0" name="image70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</xdr:row>
      <xdr:rowOff>85725</xdr:rowOff>
    </xdr:from>
    <xdr:ext cx="1085850" cy="904875"/>
    <xdr:pic>
      <xdr:nvPicPr>
        <xdr:cNvPr id="0" name="image132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15</xdr:row>
      <xdr:rowOff>76200</xdr:rowOff>
    </xdr:from>
    <xdr:ext cx="1095375" cy="904875"/>
    <xdr:pic>
      <xdr:nvPicPr>
        <xdr:cNvPr id="0" name="image58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</xdr:row>
      <xdr:rowOff>104775</xdr:rowOff>
    </xdr:from>
    <xdr:ext cx="1085850" cy="990600"/>
    <xdr:pic>
      <xdr:nvPicPr>
        <xdr:cNvPr id="0" name="image75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17</xdr:row>
      <xdr:rowOff>85725</xdr:rowOff>
    </xdr:from>
    <xdr:ext cx="1085850" cy="904875"/>
    <xdr:pic>
      <xdr:nvPicPr>
        <xdr:cNvPr id="0" name="image140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</xdr:row>
      <xdr:rowOff>1085850</xdr:rowOff>
    </xdr:from>
    <xdr:ext cx="1085850" cy="1085850"/>
    <xdr:pic>
      <xdr:nvPicPr>
        <xdr:cNvPr id="0" name="image62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</xdr:row>
      <xdr:rowOff>152400</xdr:rowOff>
    </xdr:from>
    <xdr:ext cx="1200150" cy="914400"/>
    <xdr:pic>
      <xdr:nvPicPr>
        <xdr:cNvPr id="0" name="image64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21</xdr:row>
      <xdr:rowOff>114300</xdr:rowOff>
    </xdr:from>
    <xdr:ext cx="1238250" cy="952500"/>
    <xdr:pic>
      <xdr:nvPicPr>
        <xdr:cNvPr id="0" name="image66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25</xdr:row>
      <xdr:rowOff>1019175</xdr:rowOff>
    </xdr:from>
    <xdr:ext cx="1085850" cy="1085850"/>
    <xdr:pic>
      <xdr:nvPicPr>
        <xdr:cNvPr id="0" name="image6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30</xdr:row>
      <xdr:rowOff>1076325</xdr:rowOff>
    </xdr:from>
    <xdr:ext cx="1085850" cy="1085850"/>
    <xdr:pic>
      <xdr:nvPicPr>
        <xdr:cNvPr id="0" name="image80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34</xdr:row>
      <xdr:rowOff>228600</xdr:rowOff>
    </xdr:from>
    <xdr:ext cx="1495425" cy="1009650"/>
    <xdr:pic>
      <xdr:nvPicPr>
        <xdr:cNvPr id="0" name="image78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39</xdr:row>
      <xdr:rowOff>47625</xdr:rowOff>
    </xdr:from>
    <xdr:ext cx="1333500" cy="819150"/>
    <xdr:pic>
      <xdr:nvPicPr>
        <xdr:cNvPr id="0" name="image95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40</xdr:row>
      <xdr:rowOff>1076325</xdr:rowOff>
    </xdr:from>
    <xdr:ext cx="1085850" cy="1085850"/>
    <xdr:pic>
      <xdr:nvPicPr>
        <xdr:cNvPr id="0" name="image68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41</xdr:row>
      <xdr:rowOff>1085850</xdr:rowOff>
    </xdr:from>
    <xdr:ext cx="1085850" cy="1085850"/>
    <xdr:pic>
      <xdr:nvPicPr>
        <xdr:cNvPr id="0" name="image83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8</xdr:row>
      <xdr:rowOff>38100</xdr:rowOff>
    </xdr:from>
    <xdr:ext cx="1123950" cy="990600"/>
    <xdr:pic>
      <xdr:nvPicPr>
        <xdr:cNvPr id="0" name="image93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57</xdr:row>
      <xdr:rowOff>19050</xdr:rowOff>
    </xdr:from>
    <xdr:ext cx="942975" cy="942975"/>
    <xdr:pic>
      <xdr:nvPicPr>
        <xdr:cNvPr id="0" name="image160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59</xdr:row>
      <xdr:rowOff>66675</xdr:rowOff>
    </xdr:from>
    <xdr:ext cx="1009650" cy="1009650"/>
    <xdr:pic>
      <xdr:nvPicPr>
        <xdr:cNvPr id="0" name="image98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60</xdr:row>
      <xdr:rowOff>66675</xdr:rowOff>
    </xdr:from>
    <xdr:ext cx="962025" cy="962025"/>
    <xdr:pic>
      <xdr:nvPicPr>
        <xdr:cNvPr id="0" name="image71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63</xdr:row>
      <xdr:rowOff>19050</xdr:rowOff>
    </xdr:from>
    <xdr:ext cx="962025" cy="962025"/>
    <xdr:pic>
      <xdr:nvPicPr>
        <xdr:cNvPr id="0" name="image111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64</xdr:row>
      <xdr:rowOff>66675</xdr:rowOff>
    </xdr:from>
    <xdr:ext cx="962025" cy="962025"/>
    <xdr:pic>
      <xdr:nvPicPr>
        <xdr:cNvPr id="0" name="image72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66</xdr:row>
      <xdr:rowOff>66675</xdr:rowOff>
    </xdr:from>
    <xdr:ext cx="962025" cy="962025"/>
    <xdr:pic>
      <xdr:nvPicPr>
        <xdr:cNvPr id="0" name="image130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67</xdr:row>
      <xdr:rowOff>38100</xdr:rowOff>
    </xdr:from>
    <xdr:ext cx="942975" cy="942975"/>
    <xdr:pic>
      <xdr:nvPicPr>
        <xdr:cNvPr id="0" name="image180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71</xdr:row>
      <xdr:rowOff>19050</xdr:rowOff>
    </xdr:from>
    <xdr:ext cx="942975" cy="942975"/>
    <xdr:pic>
      <xdr:nvPicPr>
        <xdr:cNvPr id="0" name="image85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77</xdr:row>
      <xdr:rowOff>38100</xdr:rowOff>
    </xdr:from>
    <xdr:ext cx="990600" cy="990600"/>
    <xdr:pic>
      <xdr:nvPicPr>
        <xdr:cNvPr id="0" name="image89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80</xdr:row>
      <xdr:rowOff>38100</xdr:rowOff>
    </xdr:from>
    <xdr:ext cx="895350" cy="895350"/>
    <xdr:pic>
      <xdr:nvPicPr>
        <xdr:cNvPr id="0" name="image84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84</xdr:row>
      <xdr:rowOff>19050</xdr:rowOff>
    </xdr:from>
    <xdr:ext cx="990600" cy="990600"/>
    <xdr:pic>
      <xdr:nvPicPr>
        <xdr:cNvPr id="0" name="image134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85</xdr:row>
      <xdr:rowOff>66675</xdr:rowOff>
    </xdr:from>
    <xdr:ext cx="962025" cy="962025"/>
    <xdr:pic>
      <xdr:nvPicPr>
        <xdr:cNvPr id="0" name="image106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88</xdr:row>
      <xdr:rowOff>19050</xdr:rowOff>
    </xdr:from>
    <xdr:ext cx="990600" cy="990600"/>
    <xdr:pic>
      <xdr:nvPicPr>
        <xdr:cNvPr id="0" name="image101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88</xdr:row>
      <xdr:rowOff>1038225</xdr:rowOff>
    </xdr:from>
    <xdr:ext cx="1333500" cy="1343025"/>
    <xdr:pic>
      <xdr:nvPicPr>
        <xdr:cNvPr id="0" name="image90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86</xdr:row>
      <xdr:rowOff>1009650</xdr:rowOff>
    </xdr:from>
    <xdr:ext cx="1314450" cy="1323975"/>
    <xdr:pic>
      <xdr:nvPicPr>
        <xdr:cNvPr id="0" name="image208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81</xdr:row>
      <xdr:rowOff>876300</xdr:rowOff>
    </xdr:from>
    <xdr:ext cx="1447800" cy="1457325"/>
    <xdr:pic>
      <xdr:nvPicPr>
        <xdr:cNvPr id="0" name="image91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78</xdr:row>
      <xdr:rowOff>1057275</xdr:rowOff>
    </xdr:from>
    <xdr:ext cx="1219200" cy="1228725"/>
    <xdr:pic>
      <xdr:nvPicPr>
        <xdr:cNvPr id="0" name="image156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77</xdr:row>
      <xdr:rowOff>942975</xdr:rowOff>
    </xdr:from>
    <xdr:ext cx="1266825" cy="1276350"/>
    <xdr:pic>
      <xdr:nvPicPr>
        <xdr:cNvPr id="0" name="image136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69</xdr:row>
      <xdr:rowOff>1057275</xdr:rowOff>
    </xdr:from>
    <xdr:ext cx="1266825" cy="1276350"/>
    <xdr:pic>
      <xdr:nvPicPr>
        <xdr:cNvPr id="0" name="image207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64</xdr:row>
      <xdr:rowOff>1038225</xdr:rowOff>
    </xdr:from>
    <xdr:ext cx="1219200" cy="1228725"/>
    <xdr:pic>
      <xdr:nvPicPr>
        <xdr:cNvPr id="0" name="image127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90</xdr:row>
      <xdr:rowOff>47625</xdr:rowOff>
    </xdr:from>
    <xdr:ext cx="1085850" cy="1085850"/>
    <xdr:pic>
      <xdr:nvPicPr>
        <xdr:cNvPr id="0" name="image114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68</xdr:row>
      <xdr:rowOff>971550</xdr:rowOff>
    </xdr:from>
    <xdr:ext cx="1047750" cy="1228725"/>
    <xdr:pic>
      <xdr:nvPicPr>
        <xdr:cNvPr id="0" name="image245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85</xdr:row>
      <xdr:rowOff>971550</xdr:rowOff>
    </xdr:from>
    <xdr:ext cx="1047750" cy="1238250"/>
    <xdr:pic>
      <xdr:nvPicPr>
        <xdr:cNvPr id="0" name="image118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104900" cy="1104900"/>
    <xdr:pic>
      <xdr:nvPicPr>
        <xdr:cNvPr id="0" name="image491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104900" cy="1104900"/>
    <xdr:pic>
      <xdr:nvPicPr>
        <xdr:cNvPr id="0" name="image466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104900" cy="1104900"/>
    <xdr:pic>
      <xdr:nvPicPr>
        <xdr:cNvPr id="0" name="image598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104900" cy="1104900"/>
    <xdr:pic>
      <xdr:nvPicPr>
        <xdr:cNvPr id="0" name="image586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114425" cy="1104900"/>
    <xdr:pic>
      <xdr:nvPicPr>
        <xdr:cNvPr id="0" name="image593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1104900" cy="1104900"/>
    <xdr:pic>
      <xdr:nvPicPr>
        <xdr:cNvPr id="0" name="image687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1104900" cy="1104900"/>
    <xdr:pic>
      <xdr:nvPicPr>
        <xdr:cNvPr id="0" name="image722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1104900" cy="1104900"/>
    <xdr:pic>
      <xdr:nvPicPr>
        <xdr:cNvPr id="0" name="image739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1104900" cy="1104900"/>
    <xdr:pic>
      <xdr:nvPicPr>
        <xdr:cNvPr id="0" name="image732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1114425" cy="1114425"/>
    <xdr:pic>
      <xdr:nvPicPr>
        <xdr:cNvPr id="0" name="image734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1114425" cy="1114425"/>
    <xdr:pic>
      <xdr:nvPicPr>
        <xdr:cNvPr id="0" name="image864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1114425" cy="1114425"/>
    <xdr:pic>
      <xdr:nvPicPr>
        <xdr:cNvPr id="0" name="image747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1143000" cy="1143000"/>
    <xdr:pic>
      <xdr:nvPicPr>
        <xdr:cNvPr id="0" name="image749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1143000" cy="1143000"/>
    <xdr:pic>
      <xdr:nvPicPr>
        <xdr:cNvPr id="0" name="image741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1143000" cy="1143000"/>
    <xdr:pic>
      <xdr:nvPicPr>
        <xdr:cNvPr id="0" name="image768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1143000" cy="1143000"/>
    <xdr:pic>
      <xdr:nvPicPr>
        <xdr:cNvPr id="0" name="image766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1143000" cy="1143000"/>
    <xdr:pic>
      <xdr:nvPicPr>
        <xdr:cNvPr id="0" name="image742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1143000" cy="1143000"/>
    <xdr:pic>
      <xdr:nvPicPr>
        <xdr:cNvPr id="0" name="image748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51</xdr:row>
      <xdr:rowOff>133350</xdr:rowOff>
    </xdr:from>
    <xdr:ext cx="1514475" cy="790575"/>
    <xdr:pic>
      <xdr:nvPicPr>
        <xdr:cNvPr id="0" name="image46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52</xdr:row>
      <xdr:rowOff>190500</xdr:rowOff>
    </xdr:from>
    <xdr:ext cx="1400175" cy="847725"/>
    <xdr:pic>
      <xdr:nvPicPr>
        <xdr:cNvPr id="0" name="image48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53</xdr:row>
      <xdr:rowOff>38100</xdr:rowOff>
    </xdr:from>
    <xdr:ext cx="1162050" cy="952500"/>
    <xdr:pic>
      <xdr:nvPicPr>
        <xdr:cNvPr id="0" name="image46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54</xdr:row>
      <xdr:rowOff>76200</xdr:rowOff>
    </xdr:from>
    <xdr:ext cx="1438275" cy="952500"/>
    <xdr:pic>
      <xdr:nvPicPr>
        <xdr:cNvPr id="0" name="image48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55</xdr:row>
      <xdr:rowOff>85725</xdr:rowOff>
    </xdr:from>
    <xdr:ext cx="1390650" cy="923925"/>
    <xdr:pic>
      <xdr:nvPicPr>
        <xdr:cNvPr id="0" name="image534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56</xdr:row>
      <xdr:rowOff>66675</xdr:rowOff>
    </xdr:from>
    <xdr:ext cx="1419225" cy="952500"/>
    <xdr:pic>
      <xdr:nvPicPr>
        <xdr:cNvPr id="0" name="image475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57</xdr:row>
      <xdr:rowOff>57150</xdr:rowOff>
    </xdr:from>
    <xdr:ext cx="1428750" cy="952500"/>
    <xdr:pic>
      <xdr:nvPicPr>
        <xdr:cNvPr id="0" name="image45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58</xdr:row>
      <xdr:rowOff>104775</xdr:rowOff>
    </xdr:from>
    <xdr:ext cx="1371600" cy="914400"/>
    <xdr:pic>
      <xdr:nvPicPr>
        <xdr:cNvPr id="0" name="image482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60</xdr:row>
      <xdr:rowOff>85725</xdr:rowOff>
    </xdr:from>
    <xdr:ext cx="1400175" cy="933450"/>
    <xdr:pic>
      <xdr:nvPicPr>
        <xdr:cNvPr id="0" name="image47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61</xdr:row>
      <xdr:rowOff>38100</xdr:rowOff>
    </xdr:from>
    <xdr:ext cx="1466850" cy="971550"/>
    <xdr:pic>
      <xdr:nvPicPr>
        <xdr:cNvPr id="0" name="image47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62</xdr:row>
      <xdr:rowOff>57150</xdr:rowOff>
    </xdr:from>
    <xdr:ext cx="1495425" cy="990600"/>
    <xdr:pic>
      <xdr:nvPicPr>
        <xdr:cNvPr id="0" name="image47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63</xdr:row>
      <xdr:rowOff>47625</xdr:rowOff>
    </xdr:from>
    <xdr:ext cx="1466850" cy="971550"/>
    <xdr:pic>
      <xdr:nvPicPr>
        <xdr:cNvPr id="0" name="image47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65</xdr:row>
      <xdr:rowOff>47625</xdr:rowOff>
    </xdr:from>
    <xdr:ext cx="1495425" cy="1000125"/>
    <xdr:pic>
      <xdr:nvPicPr>
        <xdr:cNvPr id="0" name="image495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66</xdr:row>
      <xdr:rowOff>66675</xdr:rowOff>
    </xdr:from>
    <xdr:ext cx="1247775" cy="885825"/>
    <xdr:pic>
      <xdr:nvPicPr>
        <xdr:cNvPr id="0" name="image507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</xdr:row>
      <xdr:rowOff>57150</xdr:rowOff>
    </xdr:from>
    <xdr:ext cx="1276350" cy="857250"/>
    <xdr:pic>
      <xdr:nvPicPr>
        <xdr:cNvPr id="0" name="image48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68</xdr:row>
      <xdr:rowOff>47625</xdr:rowOff>
    </xdr:from>
    <xdr:ext cx="942975" cy="504825"/>
    <xdr:pic>
      <xdr:nvPicPr>
        <xdr:cNvPr id="0" name="image549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69</xdr:row>
      <xdr:rowOff>57150</xdr:rowOff>
    </xdr:from>
    <xdr:ext cx="1476375" cy="990600"/>
    <xdr:pic>
      <xdr:nvPicPr>
        <xdr:cNvPr id="0" name="image518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70</xdr:row>
      <xdr:rowOff>95250</xdr:rowOff>
    </xdr:from>
    <xdr:ext cx="1333500" cy="895350"/>
    <xdr:pic>
      <xdr:nvPicPr>
        <xdr:cNvPr id="0" name="image515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71</xdr:row>
      <xdr:rowOff>95250</xdr:rowOff>
    </xdr:from>
    <xdr:ext cx="1371600" cy="914400"/>
    <xdr:pic>
      <xdr:nvPicPr>
        <xdr:cNvPr id="0" name="image49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72</xdr:row>
      <xdr:rowOff>76200</xdr:rowOff>
    </xdr:from>
    <xdr:ext cx="1428750" cy="952500"/>
    <xdr:pic>
      <xdr:nvPicPr>
        <xdr:cNvPr id="0" name="image498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73</xdr:row>
      <xdr:rowOff>95250</xdr:rowOff>
    </xdr:from>
    <xdr:ext cx="1352550" cy="914400"/>
    <xdr:pic>
      <xdr:nvPicPr>
        <xdr:cNvPr id="0" name="image477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74</xdr:row>
      <xdr:rowOff>95250</xdr:rowOff>
    </xdr:from>
    <xdr:ext cx="1343025" cy="895350"/>
    <xdr:pic>
      <xdr:nvPicPr>
        <xdr:cNvPr id="0" name="image499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75</xdr:row>
      <xdr:rowOff>238125</xdr:rowOff>
    </xdr:from>
    <xdr:ext cx="1219200" cy="733425"/>
    <xdr:pic>
      <xdr:nvPicPr>
        <xdr:cNvPr id="0" name="image485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76</xdr:row>
      <xdr:rowOff>200025</xdr:rowOff>
    </xdr:from>
    <xdr:ext cx="1314450" cy="809625"/>
    <xdr:pic>
      <xdr:nvPicPr>
        <xdr:cNvPr id="0" name="image493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77</xdr:row>
      <xdr:rowOff>47625</xdr:rowOff>
    </xdr:from>
    <xdr:ext cx="1466850" cy="981075"/>
    <xdr:pic>
      <xdr:nvPicPr>
        <xdr:cNvPr id="0" name="image520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78</xdr:row>
      <xdr:rowOff>47625</xdr:rowOff>
    </xdr:from>
    <xdr:ext cx="1485900" cy="1000125"/>
    <xdr:pic>
      <xdr:nvPicPr>
        <xdr:cNvPr id="0" name="image52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79</xdr:row>
      <xdr:rowOff>76200</xdr:rowOff>
    </xdr:from>
    <xdr:ext cx="1390650" cy="923925"/>
    <xdr:pic>
      <xdr:nvPicPr>
        <xdr:cNvPr id="0" name="image55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80</xdr:row>
      <xdr:rowOff>47625</xdr:rowOff>
    </xdr:from>
    <xdr:ext cx="1466850" cy="971550"/>
    <xdr:pic>
      <xdr:nvPicPr>
        <xdr:cNvPr id="0" name="image49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81</xdr:row>
      <xdr:rowOff>38100</xdr:rowOff>
    </xdr:from>
    <xdr:ext cx="1485900" cy="981075"/>
    <xdr:pic>
      <xdr:nvPicPr>
        <xdr:cNvPr id="0" name="image51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82</xdr:row>
      <xdr:rowOff>47625</xdr:rowOff>
    </xdr:from>
    <xdr:ext cx="1419225" cy="952500"/>
    <xdr:pic>
      <xdr:nvPicPr>
        <xdr:cNvPr id="0" name="image48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83</xdr:row>
      <xdr:rowOff>47625</xdr:rowOff>
    </xdr:from>
    <xdr:ext cx="1409700" cy="952500"/>
    <xdr:pic>
      <xdr:nvPicPr>
        <xdr:cNvPr id="0" name="image550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84</xdr:row>
      <xdr:rowOff>47625</xdr:rowOff>
    </xdr:from>
    <xdr:ext cx="1438275" cy="962025"/>
    <xdr:pic>
      <xdr:nvPicPr>
        <xdr:cNvPr id="0" name="image492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85</xdr:row>
      <xdr:rowOff>104775</xdr:rowOff>
    </xdr:from>
    <xdr:ext cx="1362075" cy="914400"/>
    <xdr:pic>
      <xdr:nvPicPr>
        <xdr:cNvPr id="0" name="image48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86</xdr:row>
      <xdr:rowOff>66675</xdr:rowOff>
    </xdr:from>
    <xdr:ext cx="1428750" cy="962025"/>
    <xdr:pic>
      <xdr:nvPicPr>
        <xdr:cNvPr id="0" name="image523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88</xdr:row>
      <xdr:rowOff>76200</xdr:rowOff>
    </xdr:from>
    <xdr:ext cx="1390650" cy="933450"/>
    <xdr:pic>
      <xdr:nvPicPr>
        <xdr:cNvPr id="0" name="image494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89</xdr:row>
      <xdr:rowOff>123825</xdr:rowOff>
    </xdr:from>
    <xdr:ext cx="1371600" cy="904875"/>
    <xdr:pic>
      <xdr:nvPicPr>
        <xdr:cNvPr id="0" name="image52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90</xdr:row>
      <xdr:rowOff>57150</xdr:rowOff>
    </xdr:from>
    <xdr:ext cx="1457325" cy="895350"/>
    <xdr:pic>
      <xdr:nvPicPr>
        <xdr:cNvPr id="0" name="image55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91</xdr:row>
      <xdr:rowOff>57150</xdr:rowOff>
    </xdr:from>
    <xdr:ext cx="1466850" cy="971550"/>
    <xdr:pic>
      <xdr:nvPicPr>
        <xdr:cNvPr id="0" name="image49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92</xdr:row>
      <xdr:rowOff>47625</xdr:rowOff>
    </xdr:from>
    <xdr:ext cx="1485900" cy="981075"/>
    <xdr:pic>
      <xdr:nvPicPr>
        <xdr:cNvPr id="0" name="image51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93</xdr:row>
      <xdr:rowOff>57150</xdr:rowOff>
    </xdr:from>
    <xdr:ext cx="1419225" cy="952500"/>
    <xdr:pic>
      <xdr:nvPicPr>
        <xdr:cNvPr id="0" name="image48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94</xdr:row>
      <xdr:rowOff>57150</xdr:rowOff>
    </xdr:from>
    <xdr:ext cx="1409700" cy="952500"/>
    <xdr:pic>
      <xdr:nvPicPr>
        <xdr:cNvPr id="0" name="image550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95</xdr:row>
      <xdr:rowOff>57150</xdr:rowOff>
    </xdr:from>
    <xdr:ext cx="1438275" cy="962025"/>
    <xdr:pic>
      <xdr:nvPicPr>
        <xdr:cNvPr id="0" name="image492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96</xdr:row>
      <xdr:rowOff>47625</xdr:rowOff>
    </xdr:from>
    <xdr:ext cx="1495425" cy="1009650"/>
    <xdr:pic>
      <xdr:nvPicPr>
        <xdr:cNvPr id="0" name="image48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97</xdr:row>
      <xdr:rowOff>47625</xdr:rowOff>
    </xdr:from>
    <xdr:ext cx="1504950" cy="1009650"/>
    <xdr:pic>
      <xdr:nvPicPr>
        <xdr:cNvPr id="0" name="image523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98</xdr:row>
      <xdr:rowOff>47625</xdr:rowOff>
    </xdr:from>
    <xdr:ext cx="1476375" cy="990600"/>
    <xdr:pic>
      <xdr:nvPicPr>
        <xdr:cNvPr id="0" name="image50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99</xdr:row>
      <xdr:rowOff>57150</xdr:rowOff>
    </xdr:from>
    <xdr:ext cx="1419225" cy="952500"/>
    <xdr:pic>
      <xdr:nvPicPr>
        <xdr:cNvPr id="0" name="image494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101</xdr:row>
      <xdr:rowOff>190500</xdr:rowOff>
    </xdr:from>
    <xdr:ext cx="1466850" cy="981075"/>
    <xdr:pic>
      <xdr:nvPicPr>
        <xdr:cNvPr id="0" name="image524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102</xdr:row>
      <xdr:rowOff>28575</xdr:rowOff>
    </xdr:from>
    <xdr:ext cx="1466850" cy="981075"/>
    <xdr:pic>
      <xdr:nvPicPr>
        <xdr:cNvPr id="0" name="image513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103</xdr:row>
      <xdr:rowOff>104775</xdr:rowOff>
    </xdr:from>
    <xdr:ext cx="1381125" cy="914400"/>
    <xdr:pic>
      <xdr:nvPicPr>
        <xdr:cNvPr id="0" name="image553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104</xdr:row>
      <xdr:rowOff>47625</xdr:rowOff>
    </xdr:from>
    <xdr:ext cx="1495425" cy="990600"/>
    <xdr:pic>
      <xdr:nvPicPr>
        <xdr:cNvPr id="0" name="image510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105</xdr:row>
      <xdr:rowOff>85725</xdr:rowOff>
    </xdr:from>
    <xdr:ext cx="1409700" cy="933450"/>
    <xdr:pic>
      <xdr:nvPicPr>
        <xdr:cNvPr id="0" name="image525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106</xdr:row>
      <xdr:rowOff>57150</xdr:rowOff>
    </xdr:from>
    <xdr:ext cx="1447800" cy="952500"/>
    <xdr:pic>
      <xdr:nvPicPr>
        <xdr:cNvPr id="0" name="image505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107</xdr:row>
      <xdr:rowOff>47625</xdr:rowOff>
    </xdr:from>
    <xdr:ext cx="1409700" cy="885825"/>
    <xdr:pic>
      <xdr:nvPicPr>
        <xdr:cNvPr id="0" name="image551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108</xdr:row>
      <xdr:rowOff>85725</xdr:rowOff>
    </xdr:from>
    <xdr:ext cx="1371600" cy="914400"/>
    <xdr:pic>
      <xdr:nvPicPr>
        <xdr:cNvPr id="0" name="image533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109</xdr:row>
      <xdr:rowOff>38100</xdr:rowOff>
    </xdr:from>
    <xdr:ext cx="1504950" cy="990600"/>
    <xdr:pic>
      <xdr:nvPicPr>
        <xdr:cNvPr id="0" name="image529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110</xdr:row>
      <xdr:rowOff>57150</xdr:rowOff>
    </xdr:from>
    <xdr:ext cx="1514475" cy="1000125"/>
    <xdr:pic>
      <xdr:nvPicPr>
        <xdr:cNvPr id="0" name="image511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111</xdr:row>
      <xdr:rowOff>47625</xdr:rowOff>
    </xdr:from>
    <xdr:ext cx="1524000" cy="1019175"/>
    <xdr:pic>
      <xdr:nvPicPr>
        <xdr:cNvPr id="0" name="image512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112</xdr:row>
      <xdr:rowOff>47625</xdr:rowOff>
    </xdr:from>
    <xdr:ext cx="1466850" cy="971550"/>
    <xdr:pic>
      <xdr:nvPicPr>
        <xdr:cNvPr id="0" name="image530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113</xdr:row>
      <xdr:rowOff>66675</xdr:rowOff>
    </xdr:from>
    <xdr:ext cx="1419225" cy="942975"/>
    <xdr:pic>
      <xdr:nvPicPr>
        <xdr:cNvPr id="0" name="image562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114</xdr:row>
      <xdr:rowOff>47625</xdr:rowOff>
    </xdr:from>
    <xdr:ext cx="1447800" cy="962025"/>
    <xdr:pic>
      <xdr:nvPicPr>
        <xdr:cNvPr id="0" name="image509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115</xdr:row>
      <xdr:rowOff>47625</xdr:rowOff>
    </xdr:from>
    <xdr:ext cx="1466850" cy="971550"/>
    <xdr:pic>
      <xdr:nvPicPr>
        <xdr:cNvPr id="0" name="image522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116</xdr:row>
      <xdr:rowOff>57150</xdr:rowOff>
    </xdr:from>
    <xdr:ext cx="1409700" cy="942975"/>
    <xdr:pic>
      <xdr:nvPicPr>
        <xdr:cNvPr id="0" name="image540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117</xdr:row>
      <xdr:rowOff>57150</xdr:rowOff>
    </xdr:from>
    <xdr:ext cx="1457325" cy="971550"/>
    <xdr:pic>
      <xdr:nvPicPr>
        <xdr:cNvPr id="0" name="image514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118</xdr:row>
      <xdr:rowOff>85725</xdr:rowOff>
    </xdr:from>
    <xdr:ext cx="1371600" cy="914400"/>
    <xdr:pic>
      <xdr:nvPicPr>
        <xdr:cNvPr id="0" name="image558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119</xdr:row>
      <xdr:rowOff>28575</xdr:rowOff>
    </xdr:from>
    <xdr:ext cx="1495425" cy="990600"/>
    <xdr:pic>
      <xdr:nvPicPr>
        <xdr:cNvPr id="0" name="image548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120</xdr:row>
      <xdr:rowOff>47625</xdr:rowOff>
    </xdr:from>
    <xdr:ext cx="1524000" cy="1019175"/>
    <xdr:pic>
      <xdr:nvPicPr>
        <xdr:cNvPr id="0" name="image555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121</xdr:row>
      <xdr:rowOff>47625</xdr:rowOff>
    </xdr:from>
    <xdr:ext cx="1447800" cy="962025"/>
    <xdr:pic>
      <xdr:nvPicPr>
        <xdr:cNvPr id="0" name="image51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122</xdr:row>
      <xdr:rowOff>66675</xdr:rowOff>
    </xdr:from>
    <xdr:ext cx="1419225" cy="952500"/>
    <xdr:pic>
      <xdr:nvPicPr>
        <xdr:cNvPr id="0" name="image526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123</xdr:row>
      <xdr:rowOff>47625</xdr:rowOff>
    </xdr:from>
    <xdr:ext cx="1447800" cy="971550"/>
    <xdr:pic>
      <xdr:nvPicPr>
        <xdr:cNvPr id="0" name="image519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124</xdr:row>
      <xdr:rowOff>57150</xdr:rowOff>
    </xdr:from>
    <xdr:ext cx="1457325" cy="971550"/>
    <xdr:pic>
      <xdr:nvPicPr>
        <xdr:cNvPr id="0" name="image531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125</xdr:row>
      <xdr:rowOff>47625</xdr:rowOff>
    </xdr:from>
    <xdr:ext cx="1485900" cy="981075"/>
    <xdr:pic>
      <xdr:nvPicPr>
        <xdr:cNvPr id="0" name="image561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126</xdr:row>
      <xdr:rowOff>47625</xdr:rowOff>
    </xdr:from>
    <xdr:ext cx="1457325" cy="971550"/>
    <xdr:pic>
      <xdr:nvPicPr>
        <xdr:cNvPr id="0" name="image527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127</xdr:row>
      <xdr:rowOff>28575</xdr:rowOff>
    </xdr:from>
    <xdr:ext cx="1485900" cy="990600"/>
    <xdr:pic>
      <xdr:nvPicPr>
        <xdr:cNvPr id="0" name="image682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95250</xdr:rowOff>
    </xdr:from>
    <xdr:ext cx="1419225" cy="933450"/>
    <xdr:pic>
      <xdr:nvPicPr>
        <xdr:cNvPr id="0" name="image541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129</xdr:row>
      <xdr:rowOff>28575</xdr:rowOff>
    </xdr:from>
    <xdr:ext cx="1504950" cy="990600"/>
    <xdr:pic>
      <xdr:nvPicPr>
        <xdr:cNvPr id="0" name="image537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131</xdr:row>
      <xdr:rowOff>47625</xdr:rowOff>
    </xdr:from>
    <xdr:ext cx="1495425" cy="990600"/>
    <xdr:pic>
      <xdr:nvPicPr>
        <xdr:cNvPr id="0" name="image535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132</xdr:row>
      <xdr:rowOff>47625</xdr:rowOff>
    </xdr:from>
    <xdr:ext cx="1438275" cy="962025"/>
    <xdr:pic>
      <xdr:nvPicPr>
        <xdr:cNvPr id="0" name="image538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133</xdr:row>
      <xdr:rowOff>47625</xdr:rowOff>
    </xdr:from>
    <xdr:ext cx="1457325" cy="981075"/>
    <xdr:pic>
      <xdr:nvPicPr>
        <xdr:cNvPr id="0" name="image547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134</xdr:row>
      <xdr:rowOff>57150</xdr:rowOff>
    </xdr:from>
    <xdr:ext cx="1419225" cy="942975"/>
    <xdr:pic>
      <xdr:nvPicPr>
        <xdr:cNvPr id="0" name="image539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135</xdr:row>
      <xdr:rowOff>47625</xdr:rowOff>
    </xdr:from>
    <xdr:ext cx="1438275" cy="962025"/>
    <xdr:pic>
      <xdr:nvPicPr>
        <xdr:cNvPr id="0" name="image556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136</xdr:row>
      <xdr:rowOff>66675</xdr:rowOff>
    </xdr:from>
    <xdr:ext cx="1419225" cy="962025"/>
    <xdr:pic>
      <xdr:nvPicPr>
        <xdr:cNvPr id="0" name="image521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138</xdr:row>
      <xdr:rowOff>28575</xdr:rowOff>
    </xdr:from>
    <xdr:ext cx="1495425" cy="981075"/>
    <xdr:pic>
      <xdr:nvPicPr>
        <xdr:cNvPr id="0" name="image574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140</xdr:row>
      <xdr:rowOff>95250</xdr:rowOff>
    </xdr:from>
    <xdr:ext cx="1390650" cy="923925"/>
    <xdr:pic>
      <xdr:nvPicPr>
        <xdr:cNvPr id="0" name="image544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141</xdr:row>
      <xdr:rowOff>95250</xdr:rowOff>
    </xdr:from>
    <xdr:ext cx="1343025" cy="895350"/>
    <xdr:pic>
      <xdr:nvPicPr>
        <xdr:cNvPr id="0" name="image585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142</xdr:row>
      <xdr:rowOff>85725</xdr:rowOff>
    </xdr:from>
    <xdr:ext cx="1352550" cy="904875"/>
    <xdr:pic>
      <xdr:nvPicPr>
        <xdr:cNvPr id="0" name="image557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144</xdr:row>
      <xdr:rowOff>66675</xdr:rowOff>
    </xdr:from>
    <xdr:ext cx="1457325" cy="971550"/>
    <xdr:pic>
      <xdr:nvPicPr>
        <xdr:cNvPr id="0" name="image545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145</xdr:row>
      <xdr:rowOff>66675</xdr:rowOff>
    </xdr:from>
    <xdr:ext cx="1485900" cy="971550"/>
    <xdr:pic>
      <xdr:nvPicPr>
        <xdr:cNvPr id="0" name="image532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146</xdr:row>
      <xdr:rowOff>66675</xdr:rowOff>
    </xdr:from>
    <xdr:ext cx="1457325" cy="952500"/>
    <xdr:pic>
      <xdr:nvPicPr>
        <xdr:cNvPr id="0" name="image536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147</xdr:row>
      <xdr:rowOff>66675</xdr:rowOff>
    </xdr:from>
    <xdr:ext cx="1428750" cy="952500"/>
    <xdr:pic>
      <xdr:nvPicPr>
        <xdr:cNvPr id="0" name="image543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148</xdr:row>
      <xdr:rowOff>66675</xdr:rowOff>
    </xdr:from>
    <xdr:ext cx="1485900" cy="971550"/>
    <xdr:pic>
      <xdr:nvPicPr>
        <xdr:cNvPr id="0" name="image554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149</xdr:row>
      <xdr:rowOff>76200</xdr:rowOff>
    </xdr:from>
    <xdr:ext cx="1419225" cy="933450"/>
    <xdr:pic>
      <xdr:nvPicPr>
        <xdr:cNvPr id="0" name="image563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150</xdr:row>
      <xdr:rowOff>95250</xdr:rowOff>
    </xdr:from>
    <xdr:ext cx="1447800" cy="933450"/>
    <xdr:pic>
      <xdr:nvPicPr>
        <xdr:cNvPr id="0" name="image542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151</xdr:row>
      <xdr:rowOff>76200</xdr:rowOff>
    </xdr:from>
    <xdr:ext cx="1352550" cy="904875"/>
    <xdr:pic>
      <xdr:nvPicPr>
        <xdr:cNvPr id="0" name="image559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152</xdr:row>
      <xdr:rowOff>123825</xdr:rowOff>
    </xdr:from>
    <xdr:ext cx="1333500" cy="895350"/>
    <xdr:pic>
      <xdr:nvPicPr>
        <xdr:cNvPr id="0" name="image546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153</xdr:row>
      <xdr:rowOff>95250</xdr:rowOff>
    </xdr:from>
    <xdr:ext cx="1447800" cy="933450"/>
    <xdr:pic>
      <xdr:nvPicPr>
        <xdr:cNvPr id="0" name="image560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154</xdr:row>
      <xdr:rowOff>47625</xdr:rowOff>
    </xdr:from>
    <xdr:ext cx="1419225" cy="952500"/>
    <xdr:pic>
      <xdr:nvPicPr>
        <xdr:cNvPr id="0" name="image589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155</xdr:row>
      <xdr:rowOff>47625</xdr:rowOff>
    </xdr:from>
    <xdr:ext cx="1362075" cy="904875"/>
    <xdr:pic>
      <xdr:nvPicPr>
        <xdr:cNvPr id="0" name="image592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156</xdr:row>
      <xdr:rowOff>47625</xdr:rowOff>
    </xdr:from>
    <xdr:ext cx="1428750" cy="952500"/>
    <xdr:pic>
      <xdr:nvPicPr>
        <xdr:cNvPr id="0" name="image587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157</xdr:row>
      <xdr:rowOff>76200</xdr:rowOff>
    </xdr:from>
    <xdr:ext cx="1362075" cy="904875"/>
    <xdr:pic>
      <xdr:nvPicPr>
        <xdr:cNvPr id="0" name="image545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158</xdr:row>
      <xdr:rowOff>28575</xdr:rowOff>
    </xdr:from>
    <xdr:ext cx="1485900" cy="971550"/>
    <xdr:pic>
      <xdr:nvPicPr>
        <xdr:cNvPr id="0" name="image532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159</xdr:row>
      <xdr:rowOff>38100</xdr:rowOff>
    </xdr:from>
    <xdr:ext cx="1457325" cy="952500"/>
    <xdr:pic>
      <xdr:nvPicPr>
        <xdr:cNvPr id="0" name="image536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160</xdr:row>
      <xdr:rowOff>57150</xdr:rowOff>
    </xdr:from>
    <xdr:ext cx="1428750" cy="952500"/>
    <xdr:pic>
      <xdr:nvPicPr>
        <xdr:cNvPr id="0" name="image543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161</xdr:row>
      <xdr:rowOff>28575</xdr:rowOff>
    </xdr:from>
    <xdr:ext cx="1485900" cy="971550"/>
    <xdr:pic>
      <xdr:nvPicPr>
        <xdr:cNvPr id="0" name="image554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162</xdr:row>
      <xdr:rowOff>38100</xdr:rowOff>
    </xdr:from>
    <xdr:ext cx="1419225" cy="933450"/>
    <xdr:pic>
      <xdr:nvPicPr>
        <xdr:cNvPr id="0" name="image563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163</xdr:row>
      <xdr:rowOff>38100</xdr:rowOff>
    </xdr:from>
    <xdr:ext cx="1447800" cy="933450"/>
    <xdr:pic>
      <xdr:nvPicPr>
        <xdr:cNvPr id="0" name="image542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164</xdr:row>
      <xdr:rowOff>76200</xdr:rowOff>
    </xdr:from>
    <xdr:ext cx="1352550" cy="904875"/>
    <xdr:pic>
      <xdr:nvPicPr>
        <xdr:cNvPr id="0" name="image559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165</xdr:row>
      <xdr:rowOff>66675</xdr:rowOff>
    </xdr:from>
    <xdr:ext cx="1333500" cy="895350"/>
    <xdr:pic>
      <xdr:nvPicPr>
        <xdr:cNvPr id="0" name="image546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166</xdr:row>
      <xdr:rowOff>66675</xdr:rowOff>
    </xdr:from>
    <xdr:ext cx="1447800" cy="933450"/>
    <xdr:pic>
      <xdr:nvPicPr>
        <xdr:cNvPr id="0" name="image560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167</xdr:row>
      <xdr:rowOff>57150</xdr:rowOff>
    </xdr:from>
    <xdr:ext cx="1419225" cy="952500"/>
    <xdr:pic>
      <xdr:nvPicPr>
        <xdr:cNvPr id="0" name="image589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168</xdr:row>
      <xdr:rowOff>95250</xdr:rowOff>
    </xdr:from>
    <xdr:ext cx="1362075" cy="904875"/>
    <xdr:pic>
      <xdr:nvPicPr>
        <xdr:cNvPr id="0" name="image592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169</xdr:row>
      <xdr:rowOff>47625</xdr:rowOff>
    </xdr:from>
    <xdr:ext cx="1428750" cy="952500"/>
    <xdr:pic>
      <xdr:nvPicPr>
        <xdr:cNvPr id="0" name="image587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171</xdr:row>
      <xdr:rowOff>57150</xdr:rowOff>
    </xdr:from>
    <xdr:ext cx="1514475" cy="990600"/>
    <xdr:pic>
      <xdr:nvPicPr>
        <xdr:cNvPr id="0" name="image582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172</xdr:row>
      <xdr:rowOff>38100</xdr:rowOff>
    </xdr:from>
    <xdr:ext cx="1447800" cy="971550"/>
    <xdr:pic>
      <xdr:nvPicPr>
        <xdr:cNvPr id="0" name="image565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173</xdr:row>
      <xdr:rowOff>76200</xdr:rowOff>
    </xdr:from>
    <xdr:ext cx="1419225" cy="942975"/>
    <xdr:pic>
      <xdr:nvPicPr>
        <xdr:cNvPr id="0" name="image576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174</xdr:row>
      <xdr:rowOff>57150</xdr:rowOff>
    </xdr:from>
    <xdr:ext cx="1504950" cy="1000125"/>
    <xdr:pic>
      <xdr:nvPicPr>
        <xdr:cNvPr id="0" name="image571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175</xdr:row>
      <xdr:rowOff>47625</xdr:rowOff>
    </xdr:from>
    <xdr:ext cx="1466850" cy="971550"/>
    <xdr:pic>
      <xdr:nvPicPr>
        <xdr:cNvPr id="0" name="image607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176</xdr:row>
      <xdr:rowOff>57150</xdr:rowOff>
    </xdr:from>
    <xdr:ext cx="1457325" cy="971550"/>
    <xdr:pic>
      <xdr:nvPicPr>
        <xdr:cNvPr id="0" name="image566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177</xdr:row>
      <xdr:rowOff>38100</xdr:rowOff>
    </xdr:from>
    <xdr:ext cx="1419225" cy="952500"/>
    <xdr:pic>
      <xdr:nvPicPr>
        <xdr:cNvPr id="0" name="image564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178</xdr:row>
      <xdr:rowOff>57150</xdr:rowOff>
    </xdr:from>
    <xdr:ext cx="1400175" cy="933450"/>
    <xdr:pic>
      <xdr:nvPicPr>
        <xdr:cNvPr id="0" name="image567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179</xdr:row>
      <xdr:rowOff>57150</xdr:rowOff>
    </xdr:from>
    <xdr:ext cx="1514475" cy="990600"/>
    <xdr:pic>
      <xdr:nvPicPr>
        <xdr:cNvPr id="0" name="image582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180</xdr:row>
      <xdr:rowOff>38100</xdr:rowOff>
    </xdr:from>
    <xdr:ext cx="1447800" cy="971550"/>
    <xdr:pic>
      <xdr:nvPicPr>
        <xdr:cNvPr id="0" name="image565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181</xdr:row>
      <xdr:rowOff>76200</xdr:rowOff>
    </xdr:from>
    <xdr:ext cx="1419225" cy="942975"/>
    <xdr:pic>
      <xdr:nvPicPr>
        <xdr:cNvPr id="0" name="image576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182</xdr:row>
      <xdr:rowOff>57150</xdr:rowOff>
    </xdr:from>
    <xdr:ext cx="1504950" cy="1000125"/>
    <xdr:pic>
      <xdr:nvPicPr>
        <xdr:cNvPr id="0" name="image571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183</xdr:row>
      <xdr:rowOff>47625</xdr:rowOff>
    </xdr:from>
    <xdr:ext cx="1466850" cy="971550"/>
    <xdr:pic>
      <xdr:nvPicPr>
        <xdr:cNvPr id="0" name="image607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184</xdr:row>
      <xdr:rowOff>57150</xdr:rowOff>
    </xdr:from>
    <xdr:ext cx="1457325" cy="971550"/>
    <xdr:pic>
      <xdr:nvPicPr>
        <xdr:cNvPr id="0" name="image566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185</xdr:row>
      <xdr:rowOff>38100</xdr:rowOff>
    </xdr:from>
    <xdr:ext cx="1419225" cy="952500"/>
    <xdr:pic>
      <xdr:nvPicPr>
        <xdr:cNvPr id="0" name="image564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186</xdr:row>
      <xdr:rowOff>57150</xdr:rowOff>
    </xdr:from>
    <xdr:ext cx="1400175" cy="933450"/>
    <xdr:pic>
      <xdr:nvPicPr>
        <xdr:cNvPr id="0" name="image567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188</xdr:row>
      <xdr:rowOff>57150</xdr:rowOff>
    </xdr:from>
    <xdr:ext cx="1438275" cy="952500"/>
    <xdr:pic>
      <xdr:nvPicPr>
        <xdr:cNvPr id="0" name="image625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189</xdr:row>
      <xdr:rowOff>85725</xdr:rowOff>
    </xdr:from>
    <xdr:ext cx="1219200" cy="923925"/>
    <xdr:pic>
      <xdr:nvPicPr>
        <xdr:cNvPr id="0" name="image595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190</xdr:row>
      <xdr:rowOff>76200</xdr:rowOff>
    </xdr:from>
    <xdr:ext cx="1238250" cy="933450"/>
    <xdr:pic>
      <xdr:nvPicPr>
        <xdr:cNvPr id="0" name="image573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191</xdr:row>
      <xdr:rowOff>76200</xdr:rowOff>
    </xdr:from>
    <xdr:ext cx="1257300" cy="942975"/>
    <xdr:pic>
      <xdr:nvPicPr>
        <xdr:cNvPr id="0" name="image599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192</xdr:row>
      <xdr:rowOff>66675</xdr:rowOff>
    </xdr:from>
    <xdr:ext cx="1257300" cy="952500"/>
    <xdr:pic>
      <xdr:nvPicPr>
        <xdr:cNvPr id="0" name="image588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193</xdr:row>
      <xdr:rowOff>57150</xdr:rowOff>
    </xdr:from>
    <xdr:ext cx="1409700" cy="933450"/>
    <xdr:pic>
      <xdr:nvPicPr>
        <xdr:cNvPr id="0" name="image583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194</xdr:row>
      <xdr:rowOff>47625</xdr:rowOff>
    </xdr:from>
    <xdr:ext cx="1247775" cy="942975"/>
    <xdr:pic>
      <xdr:nvPicPr>
        <xdr:cNvPr id="0" name="image629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195</xdr:row>
      <xdr:rowOff>114300</xdr:rowOff>
    </xdr:from>
    <xdr:ext cx="1162050" cy="876300"/>
    <xdr:pic>
      <xdr:nvPicPr>
        <xdr:cNvPr id="0" name="image580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196</xdr:row>
      <xdr:rowOff>66675</xdr:rowOff>
    </xdr:from>
    <xdr:ext cx="1257300" cy="952500"/>
    <xdr:pic>
      <xdr:nvPicPr>
        <xdr:cNvPr id="0" name="image568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198</xdr:row>
      <xdr:rowOff>57150</xdr:rowOff>
    </xdr:from>
    <xdr:ext cx="1257300" cy="952500"/>
    <xdr:pic>
      <xdr:nvPicPr>
        <xdr:cNvPr id="0" name="image575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199</xdr:row>
      <xdr:rowOff>76200</xdr:rowOff>
    </xdr:from>
    <xdr:ext cx="1190625" cy="904875"/>
    <xdr:pic>
      <xdr:nvPicPr>
        <xdr:cNvPr id="0" name="image578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197</xdr:row>
      <xdr:rowOff>95250</xdr:rowOff>
    </xdr:from>
    <xdr:ext cx="1343025" cy="895350"/>
    <xdr:pic>
      <xdr:nvPicPr>
        <xdr:cNvPr id="0" name="image615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200</xdr:row>
      <xdr:rowOff>66675</xdr:rowOff>
    </xdr:from>
    <xdr:ext cx="1428750" cy="952500"/>
    <xdr:pic>
      <xdr:nvPicPr>
        <xdr:cNvPr id="0" name="image591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201</xdr:row>
      <xdr:rowOff>66675</xdr:rowOff>
    </xdr:from>
    <xdr:ext cx="1247775" cy="923925"/>
    <xdr:pic>
      <xdr:nvPicPr>
        <xdr:cNvPr id="0" name="image572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202</xdr:row>
      <xdr:rowOff>95250</xdr:rowOff>
    </xdr:from>
    <xdr:ext cx="1219200" cy="904875"/>
    <xdr:pic>
      <xdr:nvPicPr>
        <xdr:cNvPr id="0" name="image590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203</xdr:row>
      <xdr:rowOff>57150</xdr:rowOff>
    </xdr:from>
    <xdr:ext cx="1428750" cy="952500"/>
    <xdr:pic>
      <xdr:nvPicPr>
        <xdr:cNvPr id="0" name="image569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204</xdr:row>
      <xdr:rowOff>57150</xdr:rowOff>
    </xdr:from>
    <xdr:ext cx="1285875" cy="942975"/>
    <xdr:pic>
      <xdr:nvPicPr>
        <xdr:cNvPr id="0" name="image611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205</xdr:row>
      <xdr:rowOff>76200</xdr:rowOff>
    </xdr:from>
    <xdr:ext cx="1257300" cy="942975"/>
    <xdr:pic>
      <xdr:nvPicPr>
        <xdr:cNvPr id="0" name="image570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206</xdr:row>
      <xdr:rowOff>57150</xdr:rowOff>
    </xdr:from>
    <xdr:ext cx="1428750" cy="952500"/>
    <xdr:pic>
      <xdr:nvPicPr>
        <xdr:cNvPr id="0" name="image569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207</xdr:row>
      <xdr:rowOff>57150</xdr:rowOff>
    </xdr:from>
    <xdr:ext cx="1285875" cy="942975"/>
    <xdr:pic>
      <xdr:nvPicPr>
        <xdr:cNvPr id="0" name="image611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208</xdr:row>
      <xdr:rowOff>76200</xdr:rowOff>
    </xdr:from>
    <xdr:ext cx="1257300" cy="942975"/>
    <xdr:pic>
      <xdr:nvPicPr>
        <xdr:cNvPr id="0" name="image570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209</xdr:row>
      <xdr:rowOff>57150</xdr:rowOff>
    </xdr:from>
    <xdr:ext cx="1257300" cy="942975"/>
    <xdr:pic>
      <xdr:nvPicPr>
        <xdr:cNvPr id="0" name="image602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0</xdr:row>
      <xdr:rowOff>0</xdr:rowOff>
    </xdr:from>
    <xdr:ext cx="1285875" cy="1000125"/>
    <xdr:pic>
      <xdr:nvPicPr>
        <xdr:cNvPr descr="Holds – Bold Climbing" id="0" name="image581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57150</xdr:rowOff>
    </xdr:from>
    <xdr:ext cx="1495425" cy="990600"/>
    <xdr:pic>
      <xdr:nvPicPr>
        <xdr:cNvPr id="0" name="image612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57150</xdr:rowOff>
    </xdr:from>
    <xdr:ext cx="1485900" cy="990600"/>
    <xdr:pic>
      <xdr:nvPicPr>
        <xdr:cNvPr id="0" name="image584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57150</xdr:rowOff>
    </xdr:from>
    <xdr:ext cx="1466850" cy="981075"/>
    <xdr:pic>
      <xdr:nvPicPr>
        <xdr:cNvPr id="0" name="image622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57150</xdr:rowOff>
    </xdr:from>
    <xdr:ext cx="1466850" cy="981075"/>
    <xdr:pic>
      <xdr:nvPicPr>
        <xdr:cNvPr id="0" name="image605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47625</xdr:rowOff>
    </xdr:from>
    <xdr:ext cx="1514475" cy="1009650"/>
    <xdr:pic>
      <xdr:nvPicPr>
        <xdr:cNvPr id="0" name="image579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1057275</xdr:rowOff>
    </xdr:from>
    <xdr:ext cx="1552575" cy="1047750"/>
    <xdr:pic>
      <xdr:nvPicPr>
        <xdr:cNvPr id="0" name="image577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37</xdr:row>
      <xdr:rowOff>76200</xdr:rowOff>
    </xdr:from>
    <xdr:ext cx="1504950" cy="1000125"/>
    <xdr:pic>
      <xdr:nvPicPr>
        <xdr:cNvPr id="0" name="image606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40</xdr:row>
      <xdr:rowOff>1057275</xdr:rowOff>
    </xdr:from>
    <xdr:ext cx="1514475" cy="1028700"/>
    <xdr:pic>
      <xdr:nvPicPr>
        <xdr:cNvPr id="0" name="image633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57150</xdr:rowOff>
    </xdr:from>
    <xdr:ext cx="1514475" cy="1028700"/>
    <xdr:pic>
      <xdr:nvPicPr>
        <xdr:cNvPr id="0" name="image604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1609725" cy="1076325"/>
    <xdr:pic>
      <xdr:nvPicPr>
        <xdr:cNvPr id="0" name="image697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1609725" cy="1076325"/>
    <xdr:pic>
      <xdr:nvPicPr>
        <xdr:cNvPr id="0" name="image717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609725" cy="1076325"/>
    <xdr:pic>
      <xdr:nvPicPr>
        <xdr:cNvPr id="0" name="image690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600200" cy="1076325"/>
    <xdr:pic>
      <xdr:nvPicPr>
        <xdr:cNvPr id="0" name="image715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1600200" cy="1076325"/>
    <xdr:pic>
      <xdr:nvPicPr>
        <xdr:cNvPr id="0" name="image846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609725" cy="1076325"/>
    <xdr:pic>
      <xdr:nvPicPr>
        <xdr:cNvPr id="0" name="image725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609725" cy="1076325"/>
    <xdr:pic>
      <xdr:nvPicPr>
        <xdr:cNvPr id="0" name="image712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1609725" cy="1076325"/>
    <xdr:pic>
      <xdr:nvPicPr>
        <xdr:cNvPr id="0" name="image756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1619250" cy="1076325"/>
    <xdr:pic>
      <xdr:nvPicPr>
        <xdr:cNvPr id="0" name="image745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609725" cy="1076325"/>
    <xdr:pic>
      <xdr:nvPicPr>
        <xdr:cNvPr id="0" name="image698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609725" cy="1076325"/>
    <xdr:pic>
      <xdr:nvPicPr>
        <xdr:cNvPr id="0" name="image699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1609725" cy="1076325"/>
    <xdr:pic>
      <xdr:nvPicPr>
        <xdr:cNvPr id="0" name="image703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609725" cy="1076325"/>
    <xdr:pic>
      <xdr:nvPicPr>
        <xdr:cNvPr id="0" name="image835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609725" cy="1076325"/>
    <xdr:pic>
      <xdr:nvPicPr>
        <xdr:cNvPr id="0" name="image716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609725" cy="1076325"/>
    <xdr:pic>
      <xdr:nvPicPr>
        <xdr:cNvPr id="0" name="image708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609725" cy="1076325"/>
    <xdr:pic>
      <xdr:nvPicPr>
        <xdr:cNvPr id="0" name="image713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1619250" cy="1076325"/>
    <xdr:pic>
      <xdr:nvPicPr>
        <xdr:cNvPr id="0" name="image723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1609725" cy="1076325"/>
    <xdr:pic>
      <xdr:nvPicPr>
        <xdr:cNvPr id="0" name="image733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1609725" cy="1076325"/>
    <xdr:pic>
      <xdr:nvPicPr>
        <xdr:cNvPr id="0" name="image852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1609725" cy="1076325"/>
    <xdr:pic>
      <xdr:nvPicPr>
        <xdr:cNvPr id="0" name="image728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609725" cy="1076325"/>
    <xdr:pic>
      <xdr:nvPicPr>
        <xdr:cNvPr id="0" name="image752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1590675" cy="1076325"/>
    <xdr:pic>
      <xdr:nvPicPr>
        <xdr:cNvPr id="0" name="image724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1609725" cy="1076325"/>
    <xdr:pic>
      <xdr:nvPicPr>
        <xdr:cNvPr id="0" name="image720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1619250" cy="1076325"/>
    <xdr:pic>
      <xdr:nvPicPr>
        <xdr:cNvPr id="0" name="image847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1609725" cy="1076325"/>
    <xdr:pic>
      <xdr:nvPicPr>
        <xdr:cNvPr id="0" name="image757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00200" cy="1076325"/>
    <xdr:pic>
      <xdr:nvPicPr>
        <xdr:cNvPr id="0" name="image740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09725" cy="1076325"/>
    <xdr:pic>
      <xdr:nvPicPr>
        <xdr:cNvPr id="0" name="image726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609725" cy="1076325"/>
    <xdr:pic>
      <xdr:nvPicPr>
        <xdr:cNvPr id="0" name="image746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609725" cy="1076325"/>
    <xdr:pic>
      <xdr:nvPicPr>
        <xdr:cNvPr id="0" name="image771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1609725" cy="1076325"/>
    <xdr:pic>
      <xdr:nvPicPr>
        <xdr:cNvPr id="0" name="image750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1609725" cy="1076325"/>
    <xdr:pic>
      <xdr:nvPicPr>
        <xdr:cNvPr id="0" name="image727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609725" cy="1076325"/>
    <xdr:pic>
      <xdr:nvPicPr>
        <xdr:cNvPr id="0" name="image763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1619250" cy="1076325"/>
    <xdr:pic>
      <xdr:nvPicPr>
        <xdr:cNvPr id="0" name="image729.pn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1600200" cy="1076325"/>
    <xdr:pic>
      <xdr:nvPicPr>
        <xdr:cNvPr id="0" name="image50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</xdr:row>
      <xdr:rowOff>0</xdr:rowOff>
    </xdr:from>
    <xdr:ext cx="1533525" cy="1028700"/>
    <xdr:pic>
      <xdr:nvPicPr>
        <xdr:cNvPr id="0" name="image1008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0</xdr:rowOff>
    </xdr:from>
    <xdr:ext cx="1609725" cy="1076325"/>
    <xdr:pic>
      <xdr:nvPicPr>
        <xdr:cNvPr id="0" name="image1160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28575</xdr:colOff>
      <xdr:row>9</xdr:row>
      <xdr:rowOff>142875</xdr:rowOff>
    </xdr:from>
    <xdr:ext cx="1200150" cy="742950"/>
    <xdr:pic>
      <xdr:nvPicPr>
        <xdr:cNvPr id="0" name="image61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</xdr:row>
      <xdr:rowOff>161925</xdr:rowOff>
    </xdr:from>
    <xdr:ext cx="1181100" cy="733425"/>
    <xdr:pic>
      <xdr:nvPicPr>
        <xdr:cNvPr id="0" name="image82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95250</xdr:rowOff>
    </xdr:from>
    <xdr:ext cx="1219200" cy="752475"/>
    <xdr:pic>
      <xdr:nvPicPr>
        <xdr:cNvPr id="0" name="image59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12</xdr:row>
      <xdr:rowOff>171450</xdr:rowOff>
    </xdr:from>
    <xdr:ext cx="1200150" cy="742950"/>
    <xdr:pic>
      <xdr:nvPicPr>
        <xdr:cNvPr id="0" name="image59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</xdr:row>
      <xdr:rowOff>142875</xdr:rowOff>
    </xdr:from>
    <xdr:ext cx="1209675" cy="742950"/>
    <xdr:pic>
      <xdr:nvPicPr>
        <xdr:cNvPr id="0" name="image600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66675</xdr:rowOff>
    </xdr:from>
    <xdr:ext cx="1228725" cy="762000"/>
    <xdr:pic>
      <xdr:nvPicPr>
        <xdr:cNvPr id="0" name="image639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15</xdr:row>
      <xdr:rowOff>85725</xdr:rowOff>
    </xdr:from>
    <xdr:ext cx="1190625" cy="742950"/>
    <xdr:pic>
      <xdr:nvPicPr>
        <xdr:cNvPr id="0" name="image603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16</xdr:row>
      <xdr:rowOff>142875</xdr:rowOff>
    </xdr:from>
    <xdr:ext cx="1200150" cy="742950"/>
    <xdr:pic>
      <xdr:nvPicPr>
        <xdr:cNvPr id="0" name="image61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133350</xdr:rowOff>
    </xdr:from>
    <xdr:ext cx="1238250" cy="762000"/>
    <xdr:pic>
      <xdr:nvPicPr>
        <xdr:cNvPr id="0" name="image626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18</xdr:row>
      <xdr:rowOff>133350</xdr:rowOff>
    </xdr:from>
    <xdr:ext cx="1257300" cy="781050"/>
    <xdr:pic>
      <xdr:nvPicPr>
        <xdr:cNvPr id="0" name="image613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20</xdr:row>
      <xdr:rowOff>152400</xdr:rowOff>
    </xdr:from>
    <xdr:ext cx="1209675" cy="762000"/>
    <xdr:pic>
      <xdr:nvPicPr>
        <xdr:cNvPr id="0" name="image643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21</xdr:row>
      <xdr:rowOff>142875</xdr:rowOff>
    </xdr:from>
    <xdr:ext cx="1238250" cy="771525"/>
    <xdr:pic>
      <xdr:nvPicPr>
        <xdr:cNvPr id="0" name="image608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22</xdr:row>
      <xdr:rowOff>152400</xdr:rowOff>
    </xdr:from>
    <xdr:ext cx="1228725" cy="762000"/>
    <xdr:pic>
      <xdr:nvPicPr>
        <xdr:cNvPr id="0" name="image705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23</xdr:row>
      <xdr:rowOff>142875</xdr:rowOff>
    </xdr:from>
    <xdr:ext cx="1190625" cy="742950"/>
    <xdr:pic>
      <xdr:nvPicPr>
        <xdr:cNvPr id="0" name="image601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24</xdr:row>
      <xdr:rowOff>85725</xdr:rowOff>
    </xdr:from>
    <xdr:ext cx="1238250" cy="762000"/>
    <xdr:pic>
      <xdr:nvPicPr>
        <xdr:cNvPr id="0" name="image621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25</xdr:row>
      <xdr:rowOff>47625</xdr:rowOff>
    </xdr:from>
    <xdr:ext cx="1209675" cy="809625"/>
    <xdr:pic>
      <xdr:nvPicPr>
        <xdr:cNvPr id="0" name="image61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26</xdr:row>
      <xdr:rowOff>47625</xdr:rowOff>
    </xdr:from>
    <xdr:ext cx="1209675" cy="752475"/>
    <xdr:pic>
      <xdr:nvPicPr>
        <xdr:cNvPr id="0" name="image661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27</xdr:row>
      <xdr:rowOff>133350</xdr:rowOff>
    </xdr:from>
    <xdr:ext cx="1200150" cy="742950"/>
    <xdr:pic>
      <xdr:nvPicPr>
        <xdr:cNvPr id="0" name="image619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28</xdr:row>
      <xdr:rowOff>104775</xdr:rowOff>
    </xdr:from>
    <xdr:ext cx="1219200" cy="752475"/>
    <xdr:pic>
      <xdr:nvPicPr>
        <xdr:cNvPr id="0" name="image59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31</xdr:row>
      <xdr:rowOff>47625</xdr:rowOff>
    </xdr:from>
    <xdr:ext cx="1190625" cy="657225"/>
    <xdr:pic>
      <xdr:nvPicPr>
        <xdr:cNvPr id="0" name="image640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33</xdr:row>
      <xdr:rowOff>104775</xdr:rowOff>
    </xdr:from>
    <xdr:ext cx="981075" cy="600075"/>
    <xdr:pic>
      <xdr:nvPicPr>
        <xdr:cNvPr id="0" name="image654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</xdr:row>
      <xdr:rowOff>95250</xdr:rowOff>
    </xdr:from>
    <xdr:ext cx="971550" cy="695325"/>
    <xdr:pic>
      <xdr:nvPicPr>
        <xdr:cNvPr id="0" name="image630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47</xdr:row>
      <xdr:rowOff>104775</xdr:rowOff>
    </xdr:from>
    <xdr:ext cx="1000125" cy="714375"/>
    <xdr:pic>
      <xdr:nvPicPr>
        <xdr:cNvPr id="0" name="image609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36</xdr:row>
      <xdr:rowOff>57150</xdr:rowOff>
    </xdr:from>
    <xdr:ext cx="1133475" cy="685800"/>
    <xdr:pic>
      <xdr:nvPicPr>
        <xdr:cNvPr id="0" name="image62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37</xdr:row>
      <xdr:rowOff>19050</xdr:rowOff>
    </xdr:from>
    <xdr:ext cx="1123950" cy="676275"/>
    <xdr:pic>
      <xdr:nvPicPr>
        <xdr:cNvPr id="0" name="image61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39</xdr:row>
      <xdr:rowOff>114300</xdr:rowOff>
    </xdr:from>
    <xdr:ext cx="981075" cy="628650"/>
    <xdr:pic>
      <xdr:nvPicPr>
        <xdr:cNvPr id="0" name="image631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38</xdr:row>
      <xdr:rowOff>104775</xdr:rowOff>
    </xdr:from>
    <xdr:ext cx="1114425" cy="666750"/>
    <xdr:pic>
      <xdr:nvPicPr>
        <xdr:cNvPr id="0" name="image651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45</xdr:row>
      <xdr:rowOff>238125</xdr:rowOff>
    </xdr:from>
    <xdr:ext cx="990600" cy="466725"/>
    <xdr:pic>
      <xdr:nvPicPr>
        <xdr:cNvPr id="0" name="image660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46</xdr:row>
      <xdr:rowOff>85725</xdr:rowOff>
    </xdr:from>
    <xdr:ext cx="1162050" cy="695325"/>
    <xdr:pic>
      <xdr:nvPicPr>
        <xdr:cNvPr id="0" name="image676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50</xdr:row>
      <xdr:rowOff>104775</xdr:rowOff>
    </xdr:from>
    <xdr:ext cx="1028700" cy="638175"/>
    <xdr:pic>
      <xdr:nvPicPr>
        <xdr:cNvPr id="0" name="image635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51</xdr:row>
      <xdr:rowOff>57150</xdr:rowOff>
    </xdr:from>
    <xdr:ext cx="1152525" cy="685800"/>
    <xdr:pic>
      <xdr:nvPicPr>
        <xdr:cNvPr id="0" name="image623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49</xdr:row>
      <xdr:rowOff>76200</xdr:rowOff>
    </xdr:from>
    <xdr:ext cx="1162050" cy="695325"/>
    <xdr:pic>
      <xdr:nvPicPr>
        <xdr:cNvPr id="0" name="image647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40</xdr:row>
      <xdr:rowOff>171450</xdr:rowOff>
    </xdr:from>
    <xdr:ext cx="1009650" cy="600075"/>
    <xdr:pic>
      <xdr:nvPicPr>
        <xdr:cNvPr id="0" name="image641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41</xdr:row>
      <xdr:rowOff>104775</xdr:rowOff>
    </xdr:from>
    <xdr:ext cx="1123950" cy="676275"/>
    <xdr:pic>
      <xdr:nvPicPr>
        <xdr:cNvPr id="0" name="image632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42</xdr:row>
      <xdr:rowOff>85725</xdr:rowOff>
    </xdr:from>
    <xdr:ext cx="1057275" cy="638175"/>
    <xdr:pic>
      <xdr:nvPicPr>
        <xdr:cNvPr id="0" name="image644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43</xdr:row>
      <xdr:rowOff>76200</xdr:rowOff>
    </xdr:from>
    <xdr:ext cx="1066800" cy="638175"/>
    <xdr:pic>
      <xdr:nvPicPr>
        <xdr:cNvPr id="0" name="image618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32</xdr:row>
      <xdr:rowOff>19050</xdr:rowOff>
    </xdr:from>
    <xdr:ext cx="1066800" cy="676275"/>
    <xdr:pic>
      <xdr:nvPicPr>
        <xdr:cNvPr id="0" name="image624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54</xdr:row>
      <xdr:rowOff>38100</xdr:rowOff>
    </xdr:from>
    <xdr:ext cx="1095375" cy="695325"/>
    <xdr:pic>
      <xdr:nvPicPr>
        <xdr:cNvPr id="0" name="image642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58</xdr:row>
      <xdr:rowOff>95250</xdr:rowOff>
    </xdr:from>
    <xdr:ext cx="1095375" cy="685800"/>
    <xdr:pic>
      <xdr:nvPicPr>
        <xdr:cNvPr id="0" name="image655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66675</xdr:rowOff>
    </xdr:from>
    <xdr:ext cx="1019175" cy="638175"/>
    <xdr:pic>
      <xdr:nvPicPr>
        <xdr:cNvPr id="0" name="image686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67</xdr:row>
      <xdr:rowOff>47625</xdr:rowOff>
    </xdr:from>
    <xdr:ext cx="981075" cy="619125"/>
    <xdr:pic>
      <xdr:nvPicPr>
        <xdr:cNvPr id="0" name="image627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55</xdr:row>
      <xdr:rowOff>85725</xdr:rowOff>
    </xdr:from>
    <xdr:ext cx="1076325" cy="676275"/>
    <xdr:pic>
      <xdr:nvPicPr>
        <xdr:cNvPr id="0" name="image684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56</xdr:row>
      <xdr:rowOff>95250</xdr:rowOff>
    </xdr:from>
    <xdr:ext cx="1085850" cy="685800"/>
    <xdr:pic>
      <xdr:nvPicPr>
        <xdr:cNvPr id="0" name="image645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</xdr:row>
      <xdr:rowOff>104775</xdr:rowOff>
    </xdr:from>
    <xdr:ext cx="1076325" cy="676275"/>
    <xdr:pic>
      <xdr:nvPicPr>
        <xdr:cNvPr id="0" name="image649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59</xdr:row>
      <xdr:rowOff>95250</xdr:rowOff>
    </xdr:from>
    <xdr:ext cx="1076325" cy="676275"/>
    <xdr:pic>
      <xdr:nvPicPr>
        <xdr:cNvPr id="0" name="image681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60</xdr:row>
      <xdr:rowOff>95250</xdr:rowOff>
    </xdr:from>
    <xdr:ext cx="1076325" cy="676275"/>
    <xdr:pic>
      <xdr:nvPicPr>
        <xdr:cNvPr id="0" name="image636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61</xdr:row>
      <xdr:rowOff>142875</xdr:rowOff>
    </xdr:from>
    <xdr:ext cx="1076325" cy="676275"/>
    <xdr:pic>
      <xdr:nvPicPr>
        <xdr:cNvPr id="0" name="image628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64</xdr:row>
      <xdr:rowOff>95250</xdr:rowOff>
    </xdr:from>
    <xdr:ext cx="1076325" cy="676275"/>
    <xdr:pic>
      <xdr:nvPicPr>
        <xdr:cNvPr id="0" name="image637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65</xdr:row>
      <xdr:rowOff>66675</xdr:rowOff>
    </xdr:from>
    <xdr:ext cx="1085850" cy="676275"/>
    <xdr:pic>
      <xdr:nvPicPr>
        <xdr:cNvPr id="0" name="image663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68</xdr:row>
      <xdr:rowOff>104775</xdr:rowOff>
    </xdr:from>
    <xdr:ext cx="1095375" cy="695325"/>
    <xdr:pic>
      <xdr:nvPicPr>
        <xdr:cNvPr id="0" name="image650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69</xdr:row>
      <xdr:rowOff>114300</xdr:rowOff>
    </xdr:from>
    <xdr:ext cx="1085850" cy="685800"/>
    <xdr:pic>
      <xdr:nvPicPr>
        <xdr:cNvPr id="0" name="image648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70</xdr:row>
      <xdr:rowOff>57150</xdr:rowOff>
    </xdr:from>
    <xdr:ext cx="1095375" cy="685800"/>
    <xdr:pic>
      <xdr:nvPicPr>
        <xdr:cNvPr id="0" name="image634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75</xdr:row>
      <xdr:rowOff>95250</xdr:rowOff>
    </xdr:from>
    <xdr:ext cx="1085850" cy="685800"/>
    <xdr:pic>
      <xdr:nvPicPr>
        <xdr:cNvPr id="0" name="image743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76</xdr:row>
      <xdr:rowOff>95250</xdr:rowOff>
    </xdr:from>
    <xdr:ext cx="1076325" cy="676275"/>
    <xdr:pic>
      <xdr:nvPicPr>
        <xdr:cNvPr id="0" name="image669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104775</xdr:rowOff>
    </xdr:from>
    <xdr:ext cx="1076325" cy="676275"/>
    <xdr:pic>
      <xdr:nvPicPr>
        <xdr:cNvPr id="0" name="image659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78</xdr:row>
      <xdr:rowOff>76200</xdr:rowOff>
    </xdr:from>
    <xdr:ext cx="1076325" cy="676275"/>
    <xdr:pic>
      <xdr:nvPicPr>
        <xdr:cNvPr id="0" name="image668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79</xdr:row>
      <xdr:rowOff>104775</xdr:rowOff>
    </xdr:from>
    <xdr:ext cx="1085850" cy="685800"/>
    <xdr:pic>
      <xdr:nvPicPr>
        <xdr:cNvPr id="0" name="image674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71</xdr:row>
      <xdr:rowOff>47625</xdr:rowOff>
    </xdr:from>
    <xdr:ext cx="1085850" cy="676275"/>
    <xdr:pic>
      <xdr:nvPicPr>
        <xdr:cNvPr id="0" name="image665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62</xdr:row>
      <xdr:rowOff>104775</xdr:rowOff>
    </xdr:from>
    <xdr:ext cx="1085850" cy="676275"/>
    <xdr:pic>
      <xdr:nvPicPr>
        <xdr:cNvPr id="0" name="image702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63</xdr:row>
      <xdr:rowOff>114300</xdr:rowOff>
    </xdr:from>
    <xdr:ext cx="1085850" cy="685800"/>
    <xdr:pic>
      <xdr:nvPicPr>
        <xdr:cNvPr id="0" name="image662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72</xdr:row>
      <xdr:rowOff>104775</xdr:rowOff>
    </xdr:from>
    <xdr:ext cx="1038225" cy="647700"/>
    <xdr:pic>
      <xdr:nvPicPr>
        <xdr:cNvPr id="0" name="image638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73</xdr:row>
      <xdr:rowOff>152400</xdr:rowOff>
    </xdr:from>
    <xdr:ext cx="1104900" cy="695325"/>
    <xdr:pic>
      <xdr:nvPicPr>
        <xdr:cNvPr id="0" name="image653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74</xdr:row>
      <xdr:rowOff>104775</xdr:rowOff>
    </xdr:from>
    <xdr:ext cx="1095375" cy="685800"/>
    <xdr:pic>
      <xdr:nvPicPr>
        <xdr:cNvPr id="0" name="image656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47625</xdr:rowOff>
    </xdr:from>
    <xdr:ext cx="1343025" cy="762000"/>
    <xdr:pic>
      <xdr:nvPicPr>
        <xdr:cNvPr id="0" name="image784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38100</xdr:rowOff>
    </xdr:from>
    <xdr:ext cx="1323975" cy="742950"/>
    <xdr:pic>
      <xdr:nvPicPr>
        <xdr:cNvPr id="0" name="image689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19050</xdr:rowOff>
    </xdr:from>
    <xdr:ext cx="1323975" cy="742950"/>
    <xdr:pic>
      <xdr:nvPicPr>
        <xdr:cNvPr id="0" name="image664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96</xdr:row>
      <xdr:rowOff>28575</xdr:rowOff>
    </xdr:from>
    <xdr:ext cx="1295400" cy="733425"/>
    <xdr:pic>
      <xdr:nvPicPr>
        <xdr:cNvPr id="0" name="image657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28575</xdr:rowOff>
    </xdr:from>
    <xdr:ext cx="1295400" cy="733425"/>
    <xdr:pic>
      <xdr:nvPicPr>
        <xdr:cNvPr id="0" name="image694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85725</xdr:rowOff>
    </xdr:from>
    <xdr:ext cx="1285875" cy="723900"/>
    <xdr:pic>
      <xdr:nvPicPr>
        <xdr:cNvPr id="0" name="image670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85</xdr:row>
      <xdr:rowOff>28575</xdr:rowOff>
    </xdr:from>
    <xdr:ext cx="1314450" cy="742950"/>
    <xdr:pic>
      <xdr:nvPicPr>
        <xdr:cNvPr id="0" name="image658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76200</xdr:rowOff>
    </xdr:from>
    <xdr:ext cx="1333500" cy="752475"/>
    <xdr:pic>
      <xdr:nvPicPr>
        <xdr:cNvPr id="0" name="image652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76200</xdr:rowOff>
    </xdr:from>
    <xdr:ext cx="1314450" cy="742950"/>
    <xdr:pic>
      <xdr:nvPicPr>
        <xdr:cNvPr id="0" name="image677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47625</xdr:rowOff>
    </xdr:from>
    <xdr:ext cx="1285875" cy="723900"/>
    <xdr:pic>
      <xdr:nvPicPr>
        <xdr:cNvPr id="0" name="image667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107</xdr:row>
      <xdr:rowOff>28575</xdr:rowOff>
    </xdr:from>
    <xdr:ext cx="1104900" cy="733425"/>
    <xdr:pic>
      <xdr:nvPicPr>
        <xdr:cNvPr id="0" name="image671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112</xdr:row>
      <xdr:rowOff>76200</xdr:rowOff>
    </xdr:from>
    <xdr:ext cx="1095375" cy="733425"/>
    <xdr:pic>
      <xdr:nvPicPr>
        <xdr:cNvPr id="0" name="image646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113</xdr:row>
      <xdr:rowOff>47625</xdr:rowOff>
    </xdr:from>
    <xdr:ext cx="1085850" cy="723900"/>
    <xdr:pic>
      <xdr:nvPicPr>
        <xdr:cNvPr id="0" name="image666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116</xdr:row>
      <xdr:rowOff>85725</xdr:rowOff>
    </xdr:from>
    <xdr:ext cx="1123950" cy="742950"/>
    <xdr:pic>
      <xdr:nvPicPr>
        <xdr:cNvPr id="0" name="image787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114</xdr:row>
      <xdr:rowOff>57150</xdr:rowOff>
    </xdr:from>
    <xdr:ext cx="1133475" cy="742950"/>
    <xdr:pic>
      <xdr:nvPicPr>
        <xdr:cNvPr id="0" name="image673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115</xdr:row>
      <xdr:rowOff>66675</xdr:rowOff>
    </xdr:from>
    <xdr:ext cx="1133475" cy="752475"/>
    <xdr:pic>
      <xdr:nvPicPr>
        <xdr:cNvPr id="0" name="image695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117</xdr:row>
      <xdr:rowOff>76200</xdr:rowOff>
    </xdr:from>
    <xdr:ext cx="1133475" cy="771525"/>
    <xdr:pic>
      <xdr:nvPicPr>
        <xdr:cNvPr id="0" name="image675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108</xdr:row>
      <xdr:rowOff>66675</xdr:rowOff>
    </xdr:from>
    <xdr:ext cx="1076325" cy="723900"/>
    <xdr:pic>
      <xdr:nvPicPr>
        <xdr:cNvPr id="0" name="image710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111</xdr:row>
      <xdr:rowOff>76200</xdr:rowOff>
    </xdr:from>
    <xdr:ext cx="1114425" cy="742950"/>
    <xdr:pic>
      <xdr:nvPicPr>
        <xdr:cNvPr id="0" name="image678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110</xdr:row>
      <xdr:rowOff>38100</xdr:rowOff>
    </xdr:from>
    <xdr:ext cx="1095375" cy="723900"/>
    <xdr:pic>
      <xdr:nvPicPr>
        <xdr:cNvPr id="0" name="image672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105</xdr:row>
      <xdr:rowOff>85725</xdr:rowOff>
    </xdr:from>
    <xdr:ext cx="1085850" cy="723900"/>
    <xdr:pic>
      <xdr:nvPicPr>
        <xdr:cNvPr id="0" name="image719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104</xdr:row>
      <xdr:rowOff>76200</xdr:rowOff>
    </xdr:from>
    <xdr:ext cx="1104900" cy="733425"/>
    <xdr:pic>
      <xdr:nvPicPr>
        <xdr:cNvPr id="0" name="image691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103</xdr:row>
      <xdr:rowOff>76200</xdr:rowOff>
    </xdr:from>
    <xdr:ext cx="1123950" cy="742950"/>
    <xdr:pic>
      <xdr:nvPicPr>
        <xdr:cNvPr id="0" name="image714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102</xdr:row>
      <xdr:rowOff>47625</xdr:rowOff>
    </xdr:from>
    <xdr:ext cx="1114425" cy="742950"/>
    <xdr:pic>
      <xdr:nvPicPr>
        <xdr:cNvPr id="0" name="image683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118</xdr:row>
      <xdr:rowOff>114300</xdr:rowOff>
    </xdr:from>
    <xdr:ext cx="1066800" cy="704850"/>
    <xdr:pic>
      <xdr:nvPicPr>
        <xdr:cNvPr id="0" name="image700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119</xdr:row>
      <xdr:rowOff>114300</xdr:rowOff>
    </xdr:from>
    <xdr:ext cx="1000125" cy="666750"/>
    <xdr:pic>
      <xdr:nvPicPr>
        <xdr:cNvPr id="0" name="image680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109</xdr:row>
      <xdr:rowOff>28575</xdr:rowOff>
    </xdr:from>
    <xdr:ext cx="1028700" cy="685800"/>
    <xdr:pic>
      <xdr:nvPicPr>
        <xdr:cNvPr id="0" name="image707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106</xdr:row>
      <xdr:rowOff>47625</xdr:rowOff>
    </xdr:from>
    <xdr:ext cx="1085850" cy="723900"/>
    <xdr:pic>
      <xdr:nvPicPr>
        <xdr:cNvPr id="0" name="image688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131</xdr:row>
      <xdr:rowOff>76200</xdr:rowOff>
    </xdr:from>
    <xdr:ext cx="1200150" cy="771525"/>
    <xdr:pic>
      <xdr:nvPicPr>
        <xdr:cNvPr id="0" name="image679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130</xdr:row>
      <xdr:rowOff>85725</xdr:rowOff>
    </xdr:from>
    <xdr:ext cx="1200150" cy="771525"/>
    <xdr:pic>
      <xdr:nvPicPr>
        <xdr:cNvPr id="0" name="image828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28575</xdr:rowOff>
    </xdr:from>
    <xdr:ext cx="1181100" cy="762000"/>
    <xdr:pic>
      <xdr:nvPicPr>
        <xdr:cNvPr id="0" name="image721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129</xdr:row>
      <xdr:rowOff>66675</xdr:rowOff>
    </xdr:from>
    <xdr:ext cx="1238250" cy="800100"/>
    <xdr:pic>
      <xdr:nvPicPr>
        <xdr:cNvPr id="0" name="image696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124</xdr:row>
      <xdr:rowOff>66675</xdr:rowOff>
    </xdr:from>
    <xdr:ext cx="1200150" cy="771525"/>
    <xdr:pic>
      <xdr:nvPicPr>
        <xdr:cNvPr id="0" name="image711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122</xdr:row>
      <xdr:rowOff>85725</xdr:rowOff>
    </xdr:from>
    <xdr:ext cx="1200150" cy="771525"/>
    <xdr:pic>
      <xdr:nvPicPr>
        <xdr:cNvPr id="0" name="image692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121</xdr:row>
      <xdr:rowOff>95250</xdr:rowOff>
    </xdr:from>
    <xdr:ext cx="1171575" cy="752475"/>
    <xdr:pic>
      <xdr:nvPicPr>
        <xdr:cNvPr id="0" name="image685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123</xdr:row>
      <xdr:rowOff>85725</xdr:rowOff>
    </xdr:from>
    <xdr:ext cx="1190625" cy="771525"/>
    <xdr:pic>
      <xdr:nvPicPr>
        <xdr:cNvPr id="0" name="image693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125</xdr:row>
      <xdr:rowOff>114300</xdr:rowOff>
    </xdr:from>
    <xdr:ext cx="1133475" cy="733425"/>
    <xdr:pic>
      <xdr:nvPicPr>
        <xdr:cNvPr id="0" name="image735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126</xdr:row>
      <xdr:rowOff>152400</xdr:rowOff>
    </xdr:from>
    <xdr:ext cx="1066800" cy="685800"/>
    <xdr:pic>
      <xdr:nvPicPr>
        <xdr:cNvPr id="0" name="image730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127</xdr:row>
      <xdr:rowOff>123825</xdr:rowOff>
    </xdr:from>
    <xdr:ext cx="1114425" cy="723900"/>
    <xdr:pic>
      <xdr:nvPicPr>
        <xdr:cNvPr id="0" name="image706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0</xdr:row>
      <xdr:rowOff>38100</xdr:rowOff>
    </xdr:from>
    <xdr:ext cx="1228725" cy="933450"/>
    <xdr:pic>
      <xdr:nvPicPr>
        <xdr:cNvPr descr="Holds – Bold Climbing" id="0" name="image701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1447800" cy="971550"/>
    <xdr:pic>
      <xdr:nvPicPr>
        <xdr:cNvPr id="0" name="image709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123950" cy="800100"/>
    <xdr:pic>
      <xdr:nvPicPr>
        <xdr:cNvPr id="0" name="image718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162050" cy="838200"/>
    <xdr:pic>
      <xdr:nvPicPr>
        <xdr:cNvPr id="0" name="image704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133475" cy="838200"/>
    <xdr:pic>
      <xdr:nvPicPr>
        <xdr:cNvPr id="0" name="image731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152525" cy="838200"/>
    <xdr:pic>
      <xdr:nvPicPr>
        <xdr:cNvPr id="0" name="image736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1171575" cy="838200"/>
    <xdr:pic>
      <xdr:nvPicPr>
        <xdr:cNvPr id="0" name="image758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1133475" cy="838200"/>
    <xdr:pic>
      <xdr:nvPicPr>
        <xdr:cNvPr id="0" name="image738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1200150" cy="838200"/>
    <xdr:pic>
      <xdr:nvPicPr>
        <xdr:cNvPr id="0" name="image744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1219200" cy="838200"/>
    <xdr:pic>
      <xdr:nvPicPr>
        <xdr:cNvPr id="0" name="image775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1171575" cy="838200"/>
    <xdr:pic>
      <xdr:nvPicPr>
        <xdr:cNvPr id="0" name="image755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1247775" cy="838200"/>
    <xdr:pic>
      <xdr:nvPicPr>
        <xdr:cNvPr id="0" name="image737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1181100" cy="838200"/>
    <xdr:pic>
      <xdr:nvPicPr>
        <xdr:cNvPr id="0" name="image759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1209675" cy="838200"/>
    <xdr:pic>
      <xdr:nvPicPr>
        <xdr:cNvPr id="0" name="image900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1152525" cy="838200"/>
    <xdr:pic>
      <xdr:nvPicPr>
        <xdr:cNvPr id="0" name="image778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1133475" cy="838200"/>
    <xdr:pic>
      <xdr:nvPicPr>
        <xdr:cNvPr id="0" name="image753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1228725" cy="838200"/>
    <xdr:pic>
      <xdr:nvPicPr>
        <xdr:cNvPr id="0" name="image754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295275</xdr:colOff>
      <xdr:row>0</xdr:row>
      <xdr:rowOff>9525</xdr:rowOff>
    </xdr:from>
    <xdr:ext cx="990600" cy="990600"/>
    <xdr:pic>
      <xdr:nvPicPr>
        <xdr:cNvPr id="0" name="image77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38100</xdr:colOff>
      <xdr:row>12</xdr:row>
      <xdr:rowOff>171450</xdr:rowOff>
    </xdr:from>
    <xdr:ext cx="1143000" cy="990600"/>
    <xdr:pic>
      <xdr:nvPicPr>
        <xdr:cNvPr id="0" name="image76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13</xdr:row>
      <xdr:rowOff>19050</xdr:rowOff>
    </xdr:from>
    <xdr:ext cx="1038225" cy="1057275"/>
    <xdr:pic>
      <xdr:nvPicPr>
        <xdr:cNvPr id="0" name="image81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17</xdr:row>
      <xdr:rowOff>200025</xdr:rowOff>
    </xdr:from>
    <xdr:ext cx="1228725" cy="695325"/>
    <xdr:pic>
      <xdr:nvPicPr>
        <xdr:cNvPr id="0" name="image751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18</xdr:row>
      <xdr:rowOff>47625</xdr:rowOff>
    </xdr:from>
    <xdr:ext cx="1047750" cy="1123950"/>
    <xdr:pic>
      <xdr:nvPicPr>
        <xdr:cNvPr id="0" name="image76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</xdr:row>
      <xdr:rowOff>76200</xdr:rowOff>
    </xdr:from>
    <xdr:ext cx="1228725" cy="1085850"/>
    <xdr:pic>
      <xdr:nvPicPr>
        <xdr:cNvPr id="0" name="image76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20</xdr:row>
      <xdr:rowOff>47625</xdr:rowOff>
    </xdr:from>
    <xdr:ext cx="676275" cy="1123950"/>
    <xdr:pic>
      <xdr:nvPicPr>
        <xdr:cNvPr id="0" name="image96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21</xdr:row>
      <xdr:rowOff>38100</xdr:rowOff>
    </xdr:from>
    <xdr:ext cx="561975" cy="1123950"/>
    <xdr:pic>
      <xdr:nvPicPr>
        <xdr:cNvPr id="0" name="image80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</xdr:row>
      <xdr:rowOff>171450</xdr:rowOff>
    </xdr:from>
    <xdr:ext cx="1295400" cy="1295400"/>
    <xdr:pic>
      <xdr:nvPicPr>
        <xdr:cNvPr id="0" name="image765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26</xdr:row>
      <xdr:rowOff>1152525</xdr:rowOff>
    </xdr:from>
    <xdr:ext cx="1295400" cy="1266825"/>
    <xdr:pic>
      <xdr:nvPicPr>
        <xdr:cNvPr id="0" name="image78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28</xdr:row>
      <xdr:rowOff>57150</xdr:rowOff>
    </xdr:from>
    <xdr:ext cx="1104900" cy="1123950"/>
    <xdr:pic>
      <xdr:nvPicPr>
        <xdr:cNvPr id="0" name="image767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29</xdr:row>
      <xdr:rowOff>114300</xdr:rowOff>
    </xdr:from>
    <xdr:ext cx="971550" cy="1000125"/>
    <xdr:pic>
      <xdr:nvPicPr>
        <xdr:cNvPr id="0" name="image769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30</xdr:row>
      <xdr:rowOff>123825</xdr:rowOff>
    </xdr:from>
    <xdr:ext cx="1085850" cy="914400"/>
    <xdr:pic>
      <xdr:nvPicPr>
        <xdr:cNvPr id="0" name="image83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31</xdr:row>
      <xdr:rowOff>76200</xdr:rowOff>
    </xdr:from>
    <xdr:ext cx="1028700" cy="1085850"/>
    <xdr:pic>
      <xdr:nvPicPr>
        <xdr:cNvPr id="0" name="image77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32</xdr:row>
      <xdr:rowOff>57150</xdr:rowOff>
    </xdr:from>
    <xdr:ext cx="1104900" cy="1028700"/>
    <xdr:pic>
      <xdr:nvPicPr>
        <xdr:cNvPr id="0" name="image79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33</xdr:row>
      <xdr:rowOff>95250</xdr:rowOff>
    </xdr:from>
    <xdr:ext cx="1238250" cy="1009650"/>
    <xdr:pic>
      <xdr:nvPicPr>
        <xdr:cNvPr id="0" name="image76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95250</xdr:rowOff>
    </xdr:from>
    <xdr:ext cx="1238250" cy="933450"/>
    <xdr:pic>
      <xdr:nvPicPr>
        <xdr:cNvPr id="0" name="image78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38</xdr:row>
      <xdr:rowOff>104775</xdr:rowOff>
    </xdr:from>
    <xdr:ext cx="1009650" cy="857250"/>
    <xdr:pic>
      <xdr:nvPicPr>
        <xdr:cNvPr id="0" name="image773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39</xdr:row>
      <xdr:rowOff>38100</xdr:rowOff>
    </xdr:from>
    <xdr:ext cx="1095375" cy="981075"/>
    <xdr:pic>
      <xdr:nvPicPr>
        <xdr:cNvPr id="0" name="image777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40</xdr:row>
      <xdr:rowOff>38100</xdr:rowOff>
    </xdr:from>
    <xdr:ext cx="1114425" cy="962025"/>
    <xdr:pic>
      <xdr:nvPicPr>
        <xdr:cNvPr id="0" name="image772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41</xdr:row>
      <xdr:rowOff>38100</xdr:rowOff>
    </xdr:from>
    <xdr:ext cx="1114425" cy="962025"/>
    <xdr:pic>
      <xdr:nvPicPr>
        <xdr:cNvPr id="0" name="image802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42</xdr:row>
      <xdr:rowOff>38100</xdr:rowOff>
    </xdr:from>
    <xdr:ext cx="1114425" cy="942975"/>
    <xdr:pic>
      <xdr:nvPicPr>
        <xdr:cNvPr id="0" name="image78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43</xdr:row>
      <xdr:rowOff>38100</xdr:rowOff>
    </xdr:from>
    <xdr:ext cx="1114425" cy="962025"/>
    <xdr:pic>
      <xdr:nvPicPr>
        <xdr:cNvPr id="0" name="image876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44</xdr:row>
      <xdr:rowOff>38100</xdr:rowOff>
    </xdr:from>
    <xdr:ext cx="1114425" cy="914400"/>
    <xdr:pic>
      <xdr:nvPicPr>
        <xdr:cNvPr id="0" name="image81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45</xdr:row>
      <xdr:rowOff>38100</xdr:rowOff>
    </xdr:from>
    <xdr:ext cx="1114425" cy="914400"/>
    <xdr:pic>
      <xdr:nvPicPr>
        <xdr:cNvPr id="0" name="image79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46</xdr:row>
      <xdr:rowOff>38100</xdr:rowOff>
    </xdr:from>
    <xdr:ext cx="1114425" cy="723900"/>
    <xdr:pic>
      <xdr:nvPicPr>
        <xdr:cNvPr id="0" name="image791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47</xdr:row>
      <xdr:rowOff>38100</xdr:rowOff>
    </xdr:from>
    <xdr:ext cx="1114425" cy="914400"/>
    <xdr:pic>
      <xdr:nvPicPr>
        <xdr:cNvPr id="0" name="image781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48</xdr:row>
      <xdr:rowOff>38100</xdr:rowOff>
    </xdr:from>
    <xdr:ext cx="1114425" cy="914400"/>
    <xdr:pic>
      <xdr:nvPicPr>
        <xdr:cNvPr id="0" name="image786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49</xdr:row>
      <xdr:rowOff>38100</xdr:rowOff>
    </xdr:from>
    <xdr:ext cx="1114425" cy="962025"/>
    <xdr:pic>
      <xdr:nvPicPr>
        <xdr:cNvPr id="0" name="image774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50</xdr:row>
      <xdr:rowOff>38100</xdr:rowOff>
    </xdr:from>
    <xdr:ext cx="1114425" cy="962025"/>
    <xdr:pic>
      <xdr:nvPicPr>
        <xdr:cNvPr id="0" name="image779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51</xdr:row>
      <xdr:rowOff>38100</xdr:rowOff>
    </xdr:from>
    <xdr:ext cx="1114425" cy="971550"/>
    <xdr:pic>
      <xdr:nvPicPr>
        <xdr:cNvPr id="0" name="image788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53</xdr:row>
      <xdr:rowOff>95250</xdr:rowOff>
    </xdr:from>
    <xdr:ext cx="1304925" cy="1047750"/>
    <xdr:pic>
      <xdr:nvPicPr>
        <xdr:cNvPr id="0" name="image990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76200</xdr:rowOff>
    </xdr:from>
    <xdr:ext cx="1114425" cy="1066800"/>
    <xdr:pic>
      <xdr:nvPicPr>
        <xdr:cNvPr id="0" name="image800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114300</xdr:rowOff>
    </xdr:from>
    <xdr:ext cx="1114425" cy="1028700"/>
    <xdr:pic>
      <xdr:nvPicPr>
        <xdr:cNvPr id="0" name="image878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123825</xdr:rowOff>
    </xdr:from>
    <xdr:ext cx="1114425" cy="1009650"/>
    <xdr:pic>
      <xdr:nvPicPr>
        <xdr:cNvPr id="0" name="image789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228600</xdr:rowOff>
    </xdr:from>
    <xdr:ext cx="1114425" cy="914400"/>
    <xdr:pic>
      <xdr:nvPicPr>
        <xdr:cNvPr id="0" name="image797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60</xdr:row>
      <xdr:rowOff>19050</xdr:rowOff>
    </xdr:from>
    <xdr:ext cx="962025" cy="1038225"/>
    <xdr:pic>
      <xdr:nvPicPr>
        <xdr:cNvPr id="0" name="image808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61</xdr:row>
      <xdr:rowOff>114300</xdr:rowOff>
    </xdr:from>
    <xdr:ext cx="1028700" cy="923925"/>
    <xdr:pic>
      <xdr:nvPicPr>
        <xdr:cNvPr id="0" name="image796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62</xdr:row>
      <xdr:rowOff>47625</xdr:rowOff>
    </xdr:from>
    <xdr:ext cx="1114425" cy="962025"/>
    <xdr:pic>
      <xdr:nvPicPr>
        <xdr:cNvPr id="0" name="image793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63</xdr:row>
      <xdr:rowOff>85725</xdr:rowOff>
    </xdr:from>
    <xdr:ext cx="1114425" cy="923925"/>
    <xdr:pic>
      <xdr:nvPicPr>
        <xdr:cNvPr id="0" name="image914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63</xdr:row>
      <xdr:rowOff>1104900</xdr:rowOff>
    </xdr:from>
    <xdr:ext cx="1114425" cy="1114425"/>
    <xdr:pic>
      <xdr:nvPicPr>
        <xdr:cNvPr id="0" name="image811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65</xdr:row>
      <xdr:rowOff>9525</xdr:rowOff>
    </xdr:from>
    <xdr:ext cx="1000125" cy="1028700"/>
    <xdr:pic>
      <xdr:nvPicPr>
        <xdr:cNvPr id="0" name="image799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47625</xdr:rowOff>
    </xdr:from>
    <xdr:ext cx="1000125" cy="1028700"/>
    <xdr:pic>
      <xdr:nvPicPr>
        <xdr:cNvPr id="0" name="image785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</xdr:row>
      <xdr:rowOff>76200</xdr:rowOff>
    </xdr:from>
    <xdr:ext cx="1114425" cy="876300"/>
    <xdr:pic>
      <xdr:nvPicPr>
        <xdr:cNvPr id="0" name="image886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68</xdr:row>
      <xdr:rowOff>19050</xdr:rowOff>
    </xdr:from>
    <xdr:ext cx="1000125" cy="971550"/>
    <xdr:pic>
      <xdr:nvPicPr>
        <xdr:cNvPr id="0" name="image814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69</xdr:row>
      <xdr:rowOff>57150</xdr:rowOff>
    </xdr:from>
    <xdr:ext cx="1114425" cy="895350"/>
    <xdr:pic>
      <xdr:nvPicPr>
        <xdr:cNvPr id="0" name="image794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70</xdr:row>
      <xdr:rowOff>47625</xdr:rowOff>
    </xdr:from>
    <xdr:ext cx="1114425" cy="971550"/>
    <xdr:pic>
      <xdr:nvPicPr>
        <xdr:cNvPr id="0" name="image823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71</xdr:row>
      <xdr:rowOff>76200</xdr:rowOff>
    </xdr:from>
    <xdr:ext cx="1114425" cy="923925"/>
    <xdr:pic>
      <xdr:nvPicPr>
        <xdr:cNvPr id="0" name="image804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80</xdr:row>
      <xdr:rowOff>123825</xdr:rowOff>
    </xdr:from>
    <xdr:ext cx="914400" cy="914400"/>
    <xdr:pic>
      <xdr:nvPicPr>
        <xdr:cNvPr id="0" name="image798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81</xdr:row>
      <xdr:rowOff>247650</xdr:rowOff>
    </xdr:from>
    <xdr:ext cx="838200" cy="866775"/>
    <xdr:pic>
      <xdr:nvPicPr>
        <xdr:cNvPr id="0" name="image790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73</xdr:row>
      <xdr:rowOff>76200</xdr:rowOff>
    </xdr:from>
    <xdr:ext cx="1114425" cy="971550"/>
    <xdr:pic>
      <xdr:nvPicPr>
        <xdr:cNvPr id="0" name="image803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74</xdr:row>
      <xdr:rowOff>114300</xdr:rowOff>
    </xdr:from>
    <xdr:ext cx="1114425" cy="1028700"/>
    <xdr:pic>
      <xdr:nvPicPr>
        <xdr:cNvPr id="0" name="image805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75</xdr:row>
      <xdr:rowOff>76200</xdr:rowOff>
    </xdr:from>
    <xdr:ext cx="1114425" cy="1028700"/>
    <xdr:pic>
      <xdr:nvPicPr>
        <xdr:cNvPr id="0" name="image858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76</xdr:row>
      <xdr:rowOff>133350</xdr:rowOff>
    </xdr:from>
    <xdr:ext cx="1114425" cy="876300"/>
    <xdr:pic>
      <xdr:nvPicPr>
        <xdr:cNvPr id="0" name="image806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114300</xdr:rowOff>
    </xdr:from>
    <xdr:ext cx="952500" cy="962025"/>
    <xdr:pic>
      <xdr:nvPicPr>
        <xdr:cNvPr id="0" name="image822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79</xdr:row>
      <xdr:rowOff>114300</xdr:rowOff>
    </xdr:from>
    <xdr:ext cx="1114425" cy="1038225"/>
    <xdr:pic>
      <xdr:nvPicPr>
        <xdr:cNvPr id="0" name="image809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82</xdr:row>
      <xdr:rowOff>19050</xdr:rowOff>
    </xdr:from>
    <xdr:ext cx="1114425" cy="1000125"/>
    <xdr:pic>
      <xdr:nvPicPr>
        <xdr:cNvPr id="0" name="image812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84</xdr:row>
      <xdr:rowOff>9525</xdr:rowOff>
    </xdr:from>
    <xdr:ext cx="1000125" cy="1000125"/>
    <xdr:pic>
      <xdr:nvPicPr>
        <xdr:cNvPr id="0" name="image807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85</xdr:row>
      <xdr:rowOff>76200</xdr:rowOff>
    </xdr:from>
    <xdr:ext cx="962025" cy="952500"/>
    <xdr:pic>
      <xdr:nvPicPr>
        <xdr:cNvPr id="0" name="image1010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86</xdr:row>
      <xdr:rowOff>0</xdr:rowOff>
    </xdr:from>
    <xdr:ext cx="1028700" cy="1028700"/>
    <xdr:pic>
      <xdr:nvPicPr>
        <xdr:cNvPr id="0" name="image815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87</xdr:row>
      <xdr:rowOff>85725</xdr:rowOff>
    </xdr:from>
    <xdr:ext cx="1009650" cy="1000125"/>
    <xdr:pic>
      <xdr:nvPicPr>
        <xdr:cNvPr id="0" name="image837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88</xdr:row>
      <xdr:rowOff>47625</xdr:rowOff>
    </xdr:from>
    <xdr:ext cx="1028700" cy="1057275"/>
    <xdr:pic>
      <xdr:nvPicPr>
        <xdr:cNvPr id="0" name="image816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89</xdr:row>
      <xdr:rowOff>19050</xdr:rowOff>
    </xdr:from>
    <xdr:ext cx="1028700" cy="1019175"/>
    <xdr:pic>
      <xdr:nvPicPr>
        <xdr:cNvPr id="0" name="image818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90</xdr:row>
      <xdr:rowOff>57150</xdr:rowOff>
    </xdr:from>
    <xdr:ext cx="1028700" cy="1028700"/>
    <xdr:pic>
      <xdr:nvPicPr>
        <xdr:cNvPr id="0" name="image849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91</xdr:row>
      <xdr:rowOff>19050</xdr:rowOff>
    </xdr:from>
    <xdr:ext cx="1028700" cy="1028700"/>
    <xdr:pic>
      <xdr:nvPicPr>
        <xdr:cNvPr id="0" name="image821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92</xdr:row>
      <xdr:rowOff>38100</xdr:rowOff>
    </xdr:from>
    <xdr:ext cx="1028700" cy="1019175"/>
    <xdr:pic>
      <xdr:nvPicPr>
        <xdr:cNvPr id="0" name="image898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93</xdr:row>
      <xdr:rowOff>76200</xdr:rowOff>
    </xdr:from>
    <xdr:ext cx="1028700" cy="1019175"/>
    <xdr:pic>
      <xdr:nvPicPr>
        <xdr:cNvPr id="0" name="image840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94</xdr:row>
      <xdr:rowOff>38100</xdr:rowOff>
    </xdr:from>
    <xdr:ext cx="1028700" cy="1038225"/>
    <xdr:pic>
      <xdr:nvPicPr>
        <xdr:cNvPr id="0" name="image810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95</xdr:row>
      <xdr:rowOff>47625</xdr:rowOff>
    </xdr:from>
    <xdr:ext cx="1028700" cy="1019175"/>
    <xdr:pic>
      <xdr:nvPicPr>
        <xdr:cNvPr id="0" name="image831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96</xdr:row>
      <xdr:rowOff>57150</xdr:rowOff>
    </xdr:from>
    <xdr:ext cx="1028700" cy="1019175"/>
    <xdr:pic>
      <xdr:nvPicPr>
        <xdr:cNvPr id="0" name="image848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97</xdr:row>
      <xdr:rowOff>9525</xdr:rowOff>
    </xdr:from>
    <xdr:ext cx="1028700" cy="1019175"/>
    <xdr:pic>
      <xdr:nvPicPr>
        <xdr:cNvPr id="0" name="image971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98</xdr:row>
      <xdr:rowOff>19050</xdr:rowOff>
    </xdr:from>
    <xdr:ext cx="1028700" cy="1019175"/>
    <xdr:pic>
      <xdr:nvPicPr>
        <xdr:cNvPr id="0" name="image859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98</xdr:row>
      <xdr:rowOff>1181100</xdr:rowOff>
    </xdr:from>
    <xdr:ext cx="1028700" cy="1028700"/>
    <xdr:pic>
      <xdr:nvPicPr>
        <xdr:cNvPr id="0" name="image826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</xdr:row>
      <xdr:rowOff>314325</xdr:rowOff>
    </xdr:from>
    <xdr:ext cx="1028700" cy="666750"/>
    <xdr:pic>
      <xdr:nvPicPr>
        <xdr:cNvPr id="0" name="image819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103</xdr:row>
      <xdr:rowOff>47625</xdr:rowOff>
    </xdr:from>
    <xdr:ext cx="1114425" cy="1066800"/>
    <xdr:pic>
      <xdr:nvPicPr>
        <xdr:cNvPr id="0" name="image825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104</xdr:row>
      <xdr:rowOff>19050</xdr:rowOff>
    </xdr:from>
    <xdr:ext cx="1114425" cy="1104900"/>
    <xdr:pic>
      <xdr:nvPicPr>
        <xdr:cNvPr id="0" name="image824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105</xdr:row>
      <xdr:rowOff>114300</xdr:rowOff>
    </xdr:from>
    <xdr:ext cx="1114425" cy="952500"/>
    <xdr:pic>
      <xdr:nvPicPr>
        <xdr:cNvPr id="0" name="image832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106</xdr:row>
      <xdr:rowOff>19050</xdr:rowOff>
    </xdr:from>
    <xdr:ext cx="1114425" cy="1104900"/>
    <xdr:pic>
      <xdr:nvPicPr>
        <xdr:cNvPr id="0" name="image827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107</xdr:row>
      <xdr:rowOff>247650</xdr:rowOff>
    </xdr:from>
    <xdr:ext cx="1114425" cy="762000"/>
    <xdr:pic>
      <xdr:nvPicPr>
        <xdr:cNvPr id="0" name="image868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108</xdr:row>
      <xdr:rowOff>19050</xdr:rowOff>
    </xdr:from>
    <xdr:ext cx="1114425" cy="1085850"/>
    <xdr:pic>
      <xdr:nvPicPr>
        <xdr:cNvPr id="0" name="image976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161925</xdr:rowOff>
    </xdr:from>
    <xdr:ext cx="1114425" cy="990600"/>
    <xdr:pic>
      <xdr:nvPicPr>
        <xdr:cNvPr id="0" name="image820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110</xdr:row>
      <xdr:rowOff>85725</xdr:rowOff>
    </xdr:from>
    <xdr:ext cx="1114425" cy="1000125"/>
    <xdr:pic>
      <xdr:nvPicPr>
        <xdr:cNvPr id="0" name="image836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111</xdr:row>
      <xdr:rowOff>114300</xdr:rowOff>
    </xdr:from>
    <xdr:ext cx="1114425" cy="971550"/>
    <xdr:pic>
      <xdr:nvPicPr>
        <xdr:cNvPr id="0" name="image856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112</xdr:row>
      <xdr:rowOff>57150</xdr:rowOff>
    </xdr:from>
    <xdr:ext cx="1114425" cy="990600"/>
    <xdr:pic>
      <xdr:nvPicPr>
        <xdr:cNvPr id="0" name="image838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113</xdr:row>
      <xdr:rowOff>38100</xdr:rowOff>
    </xdr:from>
    <xdr:ext cx="1114425" cy="1114425"/>
    <xdr:pic>
      <xdr:nvPicPr>
        <xdr:cNvPr id="0" name="image844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114</xdr:row>
      <xdr:rowOff>57150</xdr:rowOff>
    </xdr:from>
    <xdr:ext cx="1114425" cy="762000"/>
    <xdr:pic>
      <xdr:nvPicPr>
        <xdr:cNvPr id="0" name="image862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115</xdr:row>
      <xdr:rowOff>133350</xdr:rowOff>
    </xdr:from>
    <xdr:ext cx="1114425" cy="790575"/>
    <xdr:pic>
      <xdr:nvPicPr>
        <xdr:cNvPr id="0" name="image870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116</xdr:row>
      <xdr:rowOff>123825</xdr:rowOff>
    </xdr:from>
    <xdr:ext cx="1114425" cy="762000"/>
    <xdr:pic>
      <xdr:nvPicPr>
        <xdr:cNvPr id="0" name="image839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117</xdr:row>
      <xdr:rowOff>152400</xdr:rowOff>
    </xdr:from>
    <xdr:ext cx="1114425" cy="762000"/>
    <xdr:pic>
      <xdr:nvPicPr>
        <xdr:cNvPr id="0" name="image843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118</xdr:row>
      <xdr:rowOff>133350</xdr:rowOff>
    </xdr:from>
    <xdr:ext cx="1114425" cy="952500"/>
    <xdr:pic>
      <xdr:nvPicPr>
        <xdr:cNvPr id="0" name="image845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119</xdr:row>
      <xdr:rowOff>85725</xdr:rowOff>
    </xdr:from>
    <xdr:ext cx="1114425" cy="1028700"/>
    <xdr:pic>
      <xdr:nvPicPr>
        <xdr:cNvPr id="0" name="image887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120</xdr:row>
      <xdr:rowOff>161925</xdr:rowOff>
    </xdr:from>
    <xdr:ext cx="962025" cy="904875"/>
    <xdr:pic>
      <xdr:nvPicPr>
        <xdr:cNvPr id="0" name="image1033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121</xdr:row>
      <xdr:rowOff>190500</xdr:rowOff>
    </xdr:from>
    <xdr:ext cx="1009650" cy="885825"/>
    <xdr:pic>
      <xdr:nvPicPr>
        <xdr:cNvPr id="0" name="image873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122</xdr:row>
      <xdr:rowOff>133350</xdr:rowOff>
    </xdr:from>
    <xdr:ext cx="1114425" cy="733425"/>
    <xdr:pic>
      <xdr:nvPicPr>
        <xdr:cNvPr id="0" name="image851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123</xdr:row>
      <xdr:rowOff>47625</xdr:rowOff>
    </xdr:from>
    <xdr:ext cx="1114425" cy="1076325"/>
    <xdr:pic>
      <xdr:nvPicPr>
        <xdr:cNvPr id="0" name="image857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124</xdr:row>
      <xdr:rowOff>152400</xdr:rowOff>
    </xdr:from>
    <xdr:ext cx="1219200" cy="857250"/>
    <xdr:pic>
      <xdr:nvPicPr>
        <xdr:cNvPr id="0" name="image853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125</xdr:row>
      <xdr:rowOff>76200</xdr:rowOff>
    </xdr:from>
    <xdr:ext cx="990600" cy="952500"/>
    <xdr:pic>
      <xdr:nvPicPr>
        <xdr:cNvPr id="0" name="image841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126</xdr:row>
      <xdr:rowOff>76200</xdr:rowOff>
    </xdr:from>
    <xdr:ext cx="990600" cy="952500"/>
    <xdr:pic>
      <xdr:nvPicPr>
        <xdr:cNvPr id="0" name="image833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127</xdr:row>
      <xdr:rowOff>76200</xdr:rowOff>
    </xdr:from>
    <xdr:ext cx="990600" cy="952500"/>
    <xdr:pic>
      <xdr:nvPicPr>
        <xdr:cNvPr id="0" name="image850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128</xdr:row>
      <xdr:rowOff>76200</xdr:rowOff>
    </xdr:from>
    <xdr:ext cx="990600" cy="952500"/>
    <xdr:pic>
      <xdr:nvPicPr>
        <xdr:cNvPr id="0" name="image874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129</xdr:row>
      <xdr:rowOff>76200</xdr:rowOff>
    </xdr:from>
    <xdr:ext cx="990600" cy="952500"/>
    <xdr:pic>
      <xdr:nvPicPr>
        <xdr:cNvPr id="0" name="image854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130</xdr:row>
      <xdr:rowOff>76200</xdr:rowOff>
    </xdr:from>
    <xdr:ext cx="990600" cy="990600"/>
    <xdr:pic>
      <xdr:nvPicPr>
        <xdr:cNvPr id="0" name="image860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131</xdr:row>
      <xdr:rowOff>76200</xdr:rowOff>
    </xdr:from>
    <xdr:ext cx="990600" cy="952500"/>
    <xdr:pic>
      <xdr:nvPicPr>
        <xdr:cNvPr id="0" name="image1016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146</xdr:row>
      <xdr:rowOff>47625</xdr:rowOff>
    </xdr:from>
    <xdr:ext cx="981075" cy="1047750"/>
    <xdr:pic>
      <xdr:nvPicPr>
        <xdr:cNvPr id="0" name="image842.png" title="Image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147</xdr:row>
      <xdr:rowOff>57150</xdr:rowOff>
    </xdr:from>
    <xdr:ext cx="981075" cy="1133475"/>
    <xdr:pic>
      <xdr:nvPicPr>
        <xdr:cNvPr id="0" name="image834.png" title="Image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923925" cy="942975"/>
    <xdr:pic>
      <xdr:nvPicPr>
        <xdr:cNvPr id="0" name="image905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1028700" cy="1009650"/>
    <xdr:pic>
      <xdr:nvPicPr>
        <xdr:cNvPr id="0" name="image869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1028700" cy="1009650"/>
    <xdr:pic>
      <xdr:nvPicPr>
        <xdr:cNvPr id="0" name="image888.pn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1028700" cy="1009650"/>
    <xdr:pic>
      <xdr:nvPicPr>
        <xdr:cNvPr id="0" name="image902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137</xdr:row>
      <xdr:rowOff>38100</xdr:rowOff>
    </xdr:from>
    <xdr:ext cx="1028700" cy="1028700"/>
    <xdr:pic>
      <xdr:nvPicPr>
        <xdr:cNvPr id="0" name="image863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138</xdr:row>
      <xdr:rowOff>85725</xdr:rowOff>
    </xdr:from>
    <xdr:ext cx="1028700" cy="1028700"/>
    <xdr:pic>
      <xdr:nvPicPr>
        <xdr:cNvPr id="0" name="image872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1028700" cy="1028700"/>
    <xdr:pic>
      <xdr:nvPicPr>
        <xdr:cNvPr id="0" name="image855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1028700" cy="1009650"/>
    <xdr:pic>
      <xdr:nvPicPr>
        <xdr:cNvPr id="0" name="image911.pn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1028700" cy="1028700"/>
    <xdr:pic>
      <xdr:nvPicPr>
        <xdr:cNvPr id="0" name="image1018.pn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1028700" cy="1028700"/>
    <xdr:pic>
      <xdr:nvPicPr>
        <xdr:cNvPr id="0" name="image861.pn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1028700" cy="1009650"/>
    <xdr:pic>
      <xdr:nvPicPr>
        <xdr:cNvPr id="0" name="image866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1028700" cy="1028700"/>
    <xdr:pic>
      <xdr:nvPicPr>
        <xdr:cNvPr id="0" name="image867.pn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149</xdr:row>
      <xdr:rowOff>76200</xdr:rowOff>
    </xdr:from>
    <xdr:ext cx="1114425" cy="1095375"/>
    <xdr:pic>
      <xdr:nvPicPr>
        <xdr:cNvPr id="0" name="image865.jpg" title="Image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169</xdr:row>
      <xdr:rowOff>66675</xdr:rowOff>
    </xdr:from>
    <xdr:ext cx="990600" cy="1009650"/>
    <xdr:pic>
      <xdr:nvPicPr>
        <xdr:cNvPr id="0" name="image882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154</xdr:row>
      <xdr:rowOff>104775</xdr:rowOff>
    </xdr:from>
    <xdr:ext cx="1038225" cy="1000125"/>
    <xdr:pic>
      <xdr:nvPicPr>
        <xdr:cNvPr id="0" name="image897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150</xdr:row>
      <xdr:rowOff>38100</xdr:rowOff>
    </xdr:from>
    <xdr:ext cx="1066800" cy="1104900"/>
    <xdr:pic>
      <xdr:nvPicPr>
        <xdr:cNvPr id="0" name="image889.png" title="Image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159</xdr:row>
      <xdr:rowOff>47625</xdr:rowOff>
    </xdr:from>
    <xdr:ext cx="1066800" cy="1123950"/>
    <xdr:pic>
      <xdr:nvPicPr>
        <xdr:cNvPr id="0" name="image879.pn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151</xdr:row>
      <xdr:rowOff>104775</xdr:rowOff>
    </xdr:from>
    <xdr:ext cx="1057275" cy="1095375"/>
    <xdr:pic>
      <xdr:nvPicPr>
        <xdr:cNvPr id="0" name="image909.pn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153</xdr:row>
      <xdr:rowOff>76200</xdr:rowOff>
    </xdr:from>
    <xdr:ext cx="962025" cy="1047750"/>
    <xdr:pic>
      <xdr:nvPicPr>
        <xdr:cNvPr id="0" name="image880.pn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155</xdr:row>
      <xdr:rowOff>161925</xdr:rowOff>
    </xdr:from>
    <xdr:ext cx="971550" cy="981075"/>
    <xdr:pic>
      <xdr:nvPicPr>
        <xdr:cNvPr id="0" name="image1052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156</xdr:row>
      <xdr:rowOff>9525</xdr:rowOff>
    </xdr:from>
    <xdr:ext cx="1143000" cy="1123950"/>
    <xdr:pic>
      <xdr:nvPicPr>
        <xdr:cNvPr id="0" name="image871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157</xdr:row>
      <xdr:rowOff>95250</xdr:rowOff>
    </xdr:from>
    <xdr:ext cx="1123950" cy="1047750"/>
    <xdr:pic>
      <xdr:nvPicPr>
        <xdr:cNvPr id="0" name="image895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158</xdr:row>
      <xdr:rowOff>133350</xdr:rowOff>
    </xdr:from>
    <xdr:ext cx="1076325" cy="1057275"/>
    <xdr:pic>
      <xdr:nvPicPr>
        <xdr:cNvPr id="0" name="image875.pn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160</xdr:row>
      <xdr:rowOff>152400</xdr:rowOff>
    </xdr:from>
    <xdr:ext cx="1114425" cy="1009650"/>
    <xdr:pic>
      <xdr:nvPicPr>
        <xdr:cNvPr id="0" name="image877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163</xdr:row>
      <xdr:rowOff>133350</xdr:rowOff>
    </xdr:from>
    <xdr:ext cx="1028700" cy="933450"/>
    <xdr:pic>
      <xdr:nvPicPr>
        <xdr:cNvPr id="0" name="image906.pn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178</xdr:row>
      <xdr:rowOff>28575</xdr:rowOff>
    </xdr:from>
    <xdr:ext cx="1143000" cy="1143000"/>
    <xdr:pic>
      <xdr:nvPicPr>
        <xdr:cNvPr id="0" name="image915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178</xdr:row>
      <xdr:rowOff>38100</xdr:rowOff>
    </xdr:from>
    <xdr:ext cx="1143000" cy="1143000"/>
    <xdr:pic>
      <xdr:nvPicPr>
        <xdr:cNvPr id="0" name="image915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178</xdr:row>
      <xdr:rowOff>85725</xdr:rowOff>
    </xdr:from>
    <xdr:ext cx="1133475" cy="1104900"/>
    <xdr:pic>
      <xdr:nvPicPr>
        <xdr:cNvPr id="0" name="image883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200</xdr:row>
      <xdr:rowOff>266700</xdr:rowOff>
    </xdr:from>
    <xdr:ext cx="1114425" cy="923925"/>
    <xdr:pic>
      <xdr:nvPicPr>
        <xdr:cNvPr id="0" name="image907.png" title="Image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182</xdr:row>
      <xdr:rowOff>9525</xdr:rowOff>
    </xdr:from>
    <xdr:ext cx="1219200" cy="1057275"/>
    <xdr:pic>
      <xdr:nvPicPr>
        <xdr:cNvPr id="0" name="image885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187</xdr:row>
      <xdr:rowOff>9525</xdr:rowOff>
    </xdr:from>
    <xdr:ext cx="1219200" cy="1019175"/>
    <xdr:pic>
      <xdr:nvPicPr>
        <xdr:cNvPr id="0" name="image894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193</xdr:row>
      <xdr:rowOff>247650</xdr:rowOff>
    </xdr:from>
    <xdr:ext cx="885825" cy="733425"/>
    <xdr:pic>
      <xdr:nvPicPr>
        <xdr:cNvPr id="0" name="image884.pn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195</xdr:row>
      <xdr:rowOff>266700</xdr:rowOff>
    </xdr:from>
    <xdr:ext cx="1333500" cy="876300"/>
    <xdr:pic>
      <xdr:nvPicPr>
        <xdr:cNvPr id="0" name="image891.pn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196</xdr:row>
      <xdr:rowOff>152400</xdr:rowOff>
    </xdr:from>
    <xdr:ext cx="1143000" cy="1057275"/>
    <xdr:pic>
      <xdr:nvPicPr>
        <xdr:cNvPr id="0" name="image901.pn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197</xdr:row>
      <xdr:rowOff>95250</xdr:rowOff>
    </xdr:from>
    <xdr:ext cx="1190625" cy="1000125"/>
    <xdr:pic>
      <xdr:nvPicPr>
        <xdr:cNvPr id="0" name="image1049.pn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199</xdr:row>
      <xdr:rowOff>95250</xdr:rowOff>
    </xdr:from>
    <xdr:ext cx="1409700" cy="1114425"/>
    <xdr:pic>
      <xdr:nvPicPr>
        <xdr:cNvPr id="0" name="image881.pn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201</xdr:row>
      <xdr:rowOff>285750</xdr:rowOff>
    </xdr:from>
    <xdr:ext cx="1152525" cy="866775"/>
    <xdr:pic>
      <xdr:nvPicPr>
        <xdr:cNvPr id="0" name="image912.pn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205</xdr:row>
      <xdr:rowOff>285750</xdr:rowOff>
    </xdr:from>
    <xdr:ext cx="1228725" cy="885825"/>
    <xdr:pic>
      <xdr:nvPicPr>
        <xdr:cNvPr id="0" name="image893.pn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210</xdr:row>
      <xdr:rowOff>133350</xdr:rowOff>
    </xdr:from>
    <xdr:ext cx="962025" cy="1038225"/>
    <xdr:pic>
      <xdr:nvPicPr>
        <xdr:cNvPr id="0" name="image917.pn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211</xdr:row>
      <xdr:rowOff>133350</xdr:rowOff>
    </xdr:from>
    <xdr:ext cx="952500" cy="990600"/>
    <xdr:pic>
      <xdr:nvPicPr>
        <xdr:cNvPr id="0" name="image918.pn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219</xdr:row>
      <xdr:rowOff>123825</xdr:rowOff>
    </xdr:from>
    <xdr:ext cx="962025" cy="1019175"/>
    <xdr:pic>
      <xdr:nvPicPr>
        <xdr:cNvPr id="0" name="image932.pn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220</xdr:row>
      <xdr:rowOff>152400</xdr:rowOff>
    </xdr:from>
    <xdr:ext cx="942975" cy="990600"/>
    <xdr:pic>
      <xdr:nvPicPr>
        <xdr:cNvPr id="0" name="image921.pn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207</xdr:row>
      <xdr:rowOff>95250</xdr:rowOff>
    </xdr:from>
    <xdr:ext cx="1066800" cy="1114425"/>
    <xdr:pic>
      <xdr:nvPicPr>
        <xdr:cNvPr id="0" name="image899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208</xdr:row>
      <xdr:rowOff>95250</xdr:rowOff>
    </xdr:from>
    <xdr:ext cx="1076325" cy="1114425"/>
    <xdr:pic>
      <xdr:nvPicPr>
        <xdr:cNvPr id="0" name="image890.pn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209</xdr:row>
      <xdr:rowOff>95250</xdr:rowOff>
    </xdr:from>
    <xdr:ext cx="1076325" cy="1114425"/>
    <xdr:pic>
      <xdr:nvPicPr>
        <xdr:cNvPr id="0" name="image908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212</xdr:row>
      <xdr:rowOff>95250</xdr:rowOff>
    </xdr:from>
    <xdr:ext cx="1076325" cy="1114425"/>
    <xdr:pic>
      <xdr:nvPicPr>
        <xdr:cNvPr id="0" name="image913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213</xdr:row>
      <xdr:rowOff>95250</xdr:rowOff>
    </xdr:from>
    <xdr:ext cx="1076325" cy="1114425"/>
    <xdr:pic>
      <xdr:nvPicPr>
        <xdr:cNvPr id="0" name="image938.pn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214</xdr:row>
      <xdr:rowOff>95250</xdr:rowOff>
    </xdr:from>
    <xdr:ext cx="1028700" cy="1114425"/>
    <xdr:pic>
      <xdr:nvPicPr>
        <xdr:cNvPr id="0" name="image904.pn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215</xdr:row>
      <xdr:rowOff>95250</xdr:rowOff>
    </xdr:from>
    <xdr:ext cx="1076325" cy="1114425"/>
    <xdr:pic>
      <xdr:nvPicPr>
        <xdr:cNvPr id="0" name="image892.pn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216</xdr:row>
      <xdr:rowOff>171450</xdr:rowOff>
    </xdr:from>
    <xdr:ext cx="1076325" cy="1019175"/>
    <xdr:pic>
      <xdr:nvPicPr>
        <xdr:cNvPr id="0" name="image903.pn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217</xdr:row>
      <xdr:rowOff>95250</xdr:rowOff>
    </xdr:from>
    <xdr:ext cx="1076325" cy="1114425"/>
    <xdr:pic>
      <xdr:nvPicPr>
        <xdr:cNvPr id="0" name="image1143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218</xdr:row>
      <xdr:rowOff>95250</xdr:rowOff>
    </xdr:from>
    <xdr:ext cx="1009650" cy="1114425"/>
    <xdr:pic>
      <xdr:nvPicPr>
        <xdr:cNvPr id="0" name="image916.pn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239</xdr:row>
      <xdr:rowOff>104775</xdr:rowOff>
    </xdr:from>
    <xdr:ext cx="1009650" cy="942975"/>
    <xdr:pic>
      <xdr:nvPicPr>
        <xdr:cNvPr id="0" name="image910.png" title="Image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251</xdr:row>
      <xdr:rowOff>142875</xdr:rowOff>
    </xdr:from>
    <xdr:ext cx="1047750" cy="971550"/>
    <xdr:pic>
      <xdr:nvPicPr>
        <xdr:cNvPr id="0" name="image929.png" title="Image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221</xdr:row>
      <xdr:rowOff>142875</xdr:rowOff>
    </xdr:from>
    <xdr:ext cx="933450" cy="904875"/>
    <xdr:pic>
      <xdr:nvPicPr>
        <xdr:cNvPr id="0" name="image896.pn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222</xdr:row>
      <xdr:rowOff>123825</xdr:rowOff>
    </xdr:from>
    <xdr:ext cx="1162050" cy="1085850"/>
    <xdr:pic>
      <xdr:nvPicPr>
        <xdr:cNvPr id="0" name="image922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223</xdr:row>
      <xdr:rowOff>123825</xdr:rowOff>
    </xdr:from>
    <xdr:ext cx="1162050" cy="1085850"/>
    <xdr:pic>
      <xdr:nvPicPr>
        <xdr:cNvPr id="0" name="image937.pn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224</xdr:row>
      <xdr:rowOff>123825</xdr:rowOff>
    </xdr:from>
    <xdr:ext cx="1162050" cy="1085850"/>
    <xdr:pic>
      <xdr:nvPicPr>
        <xdr:cNvPr id="0" name="image920.pn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225</xdr:row>
      <xdr:rowOff>123825</xdr:rowOff>
    </xdr:from>
    <xdr:ext cx="1114425" cy="1085850"/>
    <xdr:pic>
      <xdr:nvPicPr>
        <xdr:cNvPr id="0" name="image1058.pn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226</xdr:row>
      <xdr:rowOff>123825</xdr:rowOff>
    </xdr:from>
    <xdr:ext cx="1162050" cy="1085850"/>
    <xdr:pic>
      <xdr:nvPicPr>
        <xdr:cNvPr id="0" name="image919.pn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227</xdr:row>
      <xdr:rowOff>123825</xdr:rowOff>
    </xdr:from>
    <xdr:ext cx="1143000" cy="1085850"/>
    <xdr:pic>
      <xdr:nvPicPr>
        <xdr:cNvPr id="0" name="image926.pn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228</xdr:row>
      <xdr:rowOff>123825</xdr:rowOff>
    </xdr:from>
    <xdr:ext cx="1162050" cy="1085850"/>
    <xdr:pic>
      <xdr:nvPicPr>
        <xdr:cNvPr id="0" name="image946.pn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229</xdr:row>
      <xdr:rowOff>123825</xdr:rowOff>
    </xdr:from>
    <xdr:ext cx="1162050" cy="1085850"/>
    <xdr:pic>
      <xdr:nvPicPr>
        <xdr:cNvPr id="0" name="image958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231</xdr:row>
      <xdr:rowOff>123825</xdr:rowOff>
    </xdr:from>
    <xdr:ext cx="1162050" cy="1085850"/>
    <xdr:pic>
      <xdr:nvPicPr>
        <xdr:cNvPr id="0" name="image927.pn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232</xdr:row>
      <xdr:rowOff>123825</xdr:rowOff>
    </xdr:from>
    <xdr:ext cx="1162050" cy="1085850"/>
    <xdr:pic>
      <xdr:nvPicPr>
        <xdr:cNvPr id="0" name="image924.pn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233</xdr:row>
      <xdr:rowOff>123825</xdr:rowOff>
    </xdr:from>
    <xdr:ext cx="1162050" cy="1085850"/>
    <xdr:pic>
      <xdr:nvPicPr>
        <xdr:cNvPr id="0" name="image949.pn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234</xdr:row>
      <xdr:rowOff>123825</xdr:rowOff>
    </xdr:from>
    <xdr:ext cx="1133475" cy="1085850"/>
    <xdr:pic>
      <xdr:nvPicPr>
        <xdr:cNvPr id="0" name="image923.pn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235</xdr:row>
      <xdr:rowOff>123825</xdr:rowOff>
    </xdr:from>
    <xdr:ext cx="1114425" cy="1085850"/>
    <xdr:pic>
      <xdr:nvPicPr>
        <xdr:cNvPr id="0" name="image935.pn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236</xdr:row>
      <xdr:rowOff>123825</xdr:rowOff>
    </xdr:from>
    <xdr:ext cx="1162050" cy="1085850"/>
    <xdr:pic>
      <xdr:nvPicPr>
        <xdr:cNvPr id="0" name="image934.pn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237</xdr:row>
      <xdr:rowOff>66675</xdr:rowOff>
    </xdr:from>
    <xdr:ext cx="1162050" cy="762000"/>
    <xdr:pic>
      <xdr:nvPicPr>
        <xdr:cNvPr id="0" name="image950.pn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238</xdr:row>
      <xdr:rowOff>123825</xdr:rowOff>
    </xdr:from>
    <xdr:ext cx="1162050" cy="1085850"/>
    <xdr:pic>
      <xdr:nvPicPr>
        <xdr:cNvPr id="0" name="image933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240</xdr:row>
      <xdr:rowOff>123825</xdr:rowOff>
    </xdr:from>
    <xdr:ext cx="1143000" cy="1085850"/>
    <xdr:pic>
      <xdr:nvPicPr>
        <xdr:cNvPr id="0" name="image925.pn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241</xdr:row>
      <xdr:rowOff>123825</xdr:rowOff>
    </xdr:from>
    <xdr:ext cx="1162050" cy="1085850"/>
    <xdr:pic>
      <xdr:nvPicPr>
        <xdr:cNvPr id="0" name="image1057.pn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242</xdr:row>
      <xdr:rowOff>123825</xdr:rowOff>
    </xdr:from>
    <xdr:ext cx="1162050" cy="1085850"/>
    <xdr:pic>
      <xdr:nvPicPr>
        <xdr:cNvPr id="0" name="image954.pn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243</xdr:row>
      <xdr:rowOff>85725</xdr:rowOff>
    </xdr:from>
    <xdr:ext cx="1162050" cy="866775"/>
    <xdr:pic>
      <xdr:nvPicPr>
        <xdr:cNvPr id="0" name="image930.pn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244</xdr:row>
      <xdr:rowOff>123825</xdr:rowOff>
    </xdr:from>
    <xdr:ext cx="1162050" cy="1085850"/>
    <xdr:pic>
      <xdr:nvPicPr>
        <xdr:cNvPr id="0" name="image940.pn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245</xdr:row>
      <xdr:rowOff>123825</xdr:rowOff>
    </xdr:from>
    <xdr:ext cx="1162050" cy="1066800"/>
    <xdr:pic>
      <xdr:nvPicPr>
        <xdr:cNvPr id="0" name="image968.pn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246</xdr:row>
      <xdr:rowOff>123825</xdr:rowOff>
    </xdr:from>
    <xdr:ext cx="1162050" cy="1085850"/>
    <xdr:pic>
      <xdr:nvPicPr>
        <xdr:cNvPr id="0" name="image941.pn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247</xdr:row>
      <xdr:rowOff>123825</xdr:rowOff>
    </xdr:from>
    <xdr:ext cx="1162050" cy="1085850"/>
    <xdr:pic>
      <xdr:nvPicPr>
        <xdr:cNvPr id="0" name="image936.pn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248</xdr:row>
      <xdr:rowOff>123825</xdr:rowOff>
    </xdr:from>
    <xdr:ext cx="1162050" cy="1085850"/>
    <xdr:pic>
      <xdr:nvPicPr>
        <xdr:cNvPr id="0" name="image948.pn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249</xdr:row>
      <xdr:rowOff>123825</xdr:rowOff>
    </xdr:from>
    <xdr:ext cx="1143000" cy="1085850"/>
    <xdr:pic>
      <xdr:nvPicPr>
        <xdr:cNvPr id="0" name="image960.pn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250</xdr:row>
      <xdr:rowOff>123825</xdr:rowOff>
    </xdr:from>
    <xdr:ext cx="1162050" cy="1066800"/>
    <xdr:pic>
      <xdr:nvPicPr>
        <xdr:cNvPr id="0" name="image931.pn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252</xdr:row>
      <xdr:rowOff>123825</xdr:rowOff>
    </xdr:from>
    <xdr:ext cx="1162050" cy="1085850"/>
    <xdr:pic>
      <xdr:nvPicPr>
        <xdr:cNvPr id="0" name="image1069.pn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253</xdr:row>
      <xdr:rowOff>123825</xdr:rowOff>
    </xdr:from>
    <xdr:ext cx="1114425" cy="1085850"/>
    <xdr:pic>
      <xdr:nvPicPr>
        <xdr:cNvPr id="0" name="image939.pn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254</xdr:row>
      <xdr:rowOff>123825</xdr:rowOff>
    </xdr:from>
    <xdr:ext cx="1085850" cy="1085850"/>
    <xdr:pic>
      <xdr:nvPicPr>
        <xdr:cNvPr id="0" name="image955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255</xdr:row>
      <xdr:rowOff>123825</xdr:rowOff>
    </xdr:from>
    <xdr:ext cx="1114425" cy="1085850"/>
    <xdr:pic>
      <xdr:nvPicPr>
        <xdr:cNvPr id="0" name="image951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256</xdr:row>
      <xdr:rowOff>123825</xdr:rowOff>
    </xdr:from>
    <xdr:ext cx="1162050" cy="1085850"/>
    <xdr:pic>
      <xdr:nvPicPr>
        <xdr:cNvPr id="0" name="image928.pn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257</xdr:row>
      <xdr:rowOff>123825</xdr:rowOff>
    </xdr:from>
    <xdr:ext cx="1162050" cy="1085850"/>
    <xdr:pic>
      <xdr:nvPicPr>
        <xdr:cNvPr id="0" name="image944.pn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258</xdr:row>
      <xdr:rowOff>123825</xdr:rowOff>
    </xdr:from>
    <xdr:ext cx="1162050" cy="1085850"/>
    <xdr:pic>
      <xdr:nvPicPr>
        <xdr:cNvPr id="0" name="image996.pn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0</xdr:row>
      <xdr:rowOff>9525</xdr:rowOff>
    </xdr:from>
    <xdr:ext cx="981075" cy="895350"/>
    <xdr:pic>
      <xdr:nvPicPr>
        <xdr:cNvPr id="0" name="image957.pn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261</xdr:row>
      <xdr:rowOff>123825</xdr:rowOff>
    </xdr:from>
    <xdr:ext cx="1190625" cy="1400175"/>
    <xdr:pic>
      <xdr:nvPicPr>
        <xdr:cNvPr id="0" name="image942.pn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265</xdr:row>
      <xdr:rowOff>257175</xdr:rowOff>
    </xdr:from>
    <xdr:ext cx="1228725" cy="1123950"/>
    <xdr:pic>
      <xdr:nvPicPr>
        <xdr:cNvPr id="0" name="image945.pn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272</xdr:row>
      <xdr:rowOff>95250</xdr:rowOff>
    </xdr:from>
    <xdr:ext cx="981075" cy="809625"/>
    <xdr:pic>
      <xdr:nvPicPr>
        <xdr:cNvPr id="0" name="image956.pn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273</xdr:row>
      <xdr:rowOff>104775</xdr:rowOff>
    </xdr:from>
    <xdr:ext cx="962025" cy="800100"/>
    <xdr:pic>
      <xdr:nvPicPr>
        <xdr:cNvPr id="0" name="image1074.pn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277</xdr:row>
      <xdr:rowOff>104775</xdr:rowOff>
    </xdr:from>
    <xdr:ext cx="971550" cy="771525"/>
    <xdr:pic>
      <xdr:nvPicPr>
        <xdr:cNvPr id="0" name="image943.pn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279</xdr:row>
      <xdr:rowOff>76200</xdr:rowOff>
    </xdr:from>
    <xdr:ext cx="981075" cy="781050"/>
    <xdr:pic>
      <xdr:nvPicPr>
        <xdr:cNvPr id="0" name="image952.pn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280</xdr:row>
      <xdr:rowOff>95250</xdr:rowOff>
    </xdr:from>
    <xdr:ext cx="962025" cy="781050"/>
    <xdr:pic>
      <xdr:nvPicPr>
        <xdr:cNvPr id="0" name="image973.pn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270</xdr:row>
      <xdr:rowOff>47625</xdr:rowOff>
    </xdr:from>
    <xdr:ext cx="1076325" cy="857250"/>
    <xdr:pic>
      <xdr:nvPicPr>
        <xdr:cNvPr id="0" name="image967.pn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271</xdr:row>
      <xdr:rowOff>47625</xdr:rowOff>
    </xdr:from>
    <xdr:ext cx="1076325" cy="857250"/>
    <xdr:pic>
      <xdr:nvPicPr>
        <xdr:cNvPr id="0" name="image962.pn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274</xdr:row>
      <xdr:rowOff>47625</xdr:rowOff>
    </xdr:from>
    <xdr:ext cx="1085850" cy="857250"/>
    <xdr:pic>
      <xdr:nvPicPr>
        <xdr:cNvPr id="0" name="image953.pn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275</xdr:row>
      <xdr:rowOff>47625</xdr:rowOff>
    </xdr:from>
    <xdr:ext cx="1085850" cy="857250"/>
    <xdr:pic>
      <xdr:nvPicPr>
        <xdr:cNvPr id="0" name="image964.pn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276</xdr:row>
      <xdr:rowOff>47625</xdr:rowOff>
    </xdr:from>
    <xdr:ext cx="1085850" cy="857250"/>
    <xdr:pic>
      <xdr:nvPicPr>
        <xdr:cNvPr id="0" name="image947.pn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278</xdr:row>
      <xdr:rowOff>47625</xdr:rowOff>
    </xdr:from>
    <xdr:ext cx="1085850" cy="857250"/>
    <xdr:pic>
      <xdr:nvPicPr>
        <xdr:cNvPr id="0" name="image1017.pn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281</xdr:row>
      <xdr:rowOff>47625</xdr:rowOff>
    </xdr:from>
    <xdr:ext cx="1085850" cy="857250"/>
    <xdr:pic>
      <xdr:nvPicPr>
        <xdr:cNvPr id="0" name="image959.pn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282</xdr:row>
      <xdr:rowOff>47625</xdr:rowOff>
    </xdr:from>
    <xdr:ext cx="1085850" cy="857250"/>
    <xdr:pic>
      <xdr:nvPicPr>
        <xdr:cNvPr id="0" name="image1059.pn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495300</xdr:colOff>
      <xdr:row>304</xdr:row>
      <xdr:rowOff>171450</xdr:rowOff>
    </xdr:from>
    <xdr:ext cx="495300" cy="704850"/>
    <xdr:pic>
      <xdr:nvPicPr>
        <xdr:cNvPr id="0" name="image969.pn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305</xdr:row>
      <xdr:rowOff>114300</xdr:rowOff>
    </xdr:from>
    <xdr:ext cx="371475" cy="704850"/>
    <xdr:pic>
      <xdr:nvPicPr>
        <xdr:cNvPr id="0" name="image963.pn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306</xdr:row>
      <xdr:rowOff>114300</xdr:rowOff>
    </xdr:from>
    <xdr:ext cx="485775" cy="704850"/>
    <xdr:pic>
      <xdr:nvPicPr>
        <xdr:cNvPr id="0" name="image1039.pn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307</xdr:row>
      <xdr:rowOff>114300</xdr:rowOff>
    </xdr:from>
    <xdr:ext cx="485775" cy="704850"/>
    <xdr:pic>
      <xdr:nvPicPr>
        <xdr:cNvPr id="0" name="image961.pn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308</xdr:row>
      <xdr:rowOff>114300</xdr:rowOff>
    </xdr:from>
    <xdr:ext cx="438150" cy="704850"/>
    <xdr:pic>
      <xdr:nvPicPr>
        <xdr:cNvPr id="0" name="image982.pn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323</xdr:row>
      <xdr:rowOff>276225</xdr:rowOff>
    </xdr:from>
    <xdr:ext cx="647700" cy="514350"/>
    <xdr:pic>
      <xdr:nvPicPr>
        <xdr:cNvPr id="0" name="image1001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320</xdr:row>
      <xdr:rowOff>190500</xdr:rowOff>
    </xdr:from>
    <xdr:ext cx="885825" cy="466725"/>
    <xdr:pic>
      <xdr:nvPicPr>
        <xdr:cNvPr id="0" name="image978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321</xdr:row>
      <xdr:rowOff>190500</xdr:rowOff>
    </xdr:from>
    <xdr:ext cx="885825" cy="457200"/>
    <xdr:pic>
      <xdr:nvPicPr>
        <xdr:cNvPr id="0" name="image970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322</xdr:row>
      <xdr:rowOff>190500</xdr:rowOff>
    </xdr:from>
    <xdr:ext cx="885825" cy="457200"/>
    <xdr:pic>
      <xdr:nvPicPr>
        <xdr:cNvPr id="0" name="image1005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324</xdr:row>
      <xdr:rowOff>190500</xdr:rowOff>
    </xdr:from>
    <xdr:ext cx="885825" cy="457200"/>
    <xdr:pic>
      <xdr:nvPicPr>
        <xdr:cNvPr id="0" name="image977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325</xdr:row>
      <xdr:rowOff>190500</xdr:rowOff>
    </xdr:from>
    <xdr:ext cx="885825" cy="457200"/>
    <xdr:pic>
      <xdr:nvPicPr>
        <xdr:cNvPr id="0" name="image972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326</xdr:row>
      <xdr:rowOff>190500</xdr:rowOff>
    </xdr:from>
    <xdr:ext cx="885825" cy="457200"/>
    <xdr:pic>
      <xdr:nvPicPr>
        <xdr:cNvPr id="0" name="image974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327</xdr:row>
      <xdr:rowOff>190500</xdr:rowOff>
    </xdr:from>
    <xdr:ext cx="885825" cy="457200"/>
    <xdr:pic>
      <xdr:nvPicPr>
        <xdr:cNvPr id="0" name="image1086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328</xdr:row>
      <xdr:rowOff>190500</xdr:rowOff>
    </xdr:from>
    <xdr:ext cx="885825" cy="457200"/>
    <xdr:pic>
      <xdr:nvPicPr>
        <xdr:cNvPr id="0" name="image1002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329</xdr:row>
      <xdr:rowOff>190500</xdr:rowOff>
    </xdr:from>
    <xdr:ext cx="885825" cy="466725"/>
    <xdr:pic>
      <xdr:nvPicPr>
        <xdr:cNvPr id="0" name="image991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330</xdr:row>
      <xdr:rowOff>190500</xdr:rowOff>
    </xdr:from>
    <xdr:ext cx="885825" cy="457200"/>
    <xdr:pic>
      <xdr:nvPicPr>
        <xdr:cNvPr id="0" name="image994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331</xdr:row>
      <xdr:rowOff>190500</xdr:rowOff>
    </xdr:from>
    <xdr:ext cx="885825" cy="457200"/>
    <xdr:pic>
      <xdr:nvPicPr>
        <xdr:cNvPr id="0" name="image975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332</xdr:row>
      <xdr:rowOff>190500</xdr:rowOff>
    </xdr:from>
    <xdr:ext cx="885825" cy="457200"/>
    <xdr:pic>
      <xdr:nvPicPr>
        <xdr:cNvPr id="0" name="image965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333</xdr:row>
      <xdr:rowOff>190500</xdr:rowOff>
    </xdr:from>
    <xdr:ext cx="885825" cy="457200"/>
    <xdr:pic>
      <xdr:nvPicPr>
        <xdr:cNvPr id="0" name="image986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334</xdr:row>
      <xdr:rowOff>190500</xdr:rowOff>
    </xdr:from>
    <xdr:ext cx="885825" cy="457200"/>
    <xdr:pic>
      <xdr:nvPicPr>
        <xdr:cNvPr id="0" name="image979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335</xdr:row>
      <xdr:rowOff>190500</xdr:rowOff>
    </xdr:from>
    <xdr:ext cx="885825" cy="466725"/>
    <xdr:pic>
      <xdr:nvPicPr>
        <xdr:cNvPr id="0" name="image1003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336</xdr:row>
      <xdr:rowOff>190500</xdr:rowOff>
    </xdr:from>
    <xdr:ext cx="885825" cy="466725"/>
    <xdr:pic>
      <xdr:nvPicPr>
        <xdr:cNvPr id="0" name="image1006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337</xdr:row>
      <xdr:rowOff>190500</xdr:rowOff>
    </xdr:from>
    <xdr:ext cx="885825" cy="466725"/>
    <xdr:pic>
      <xdr:nvPicPr>
        <xdr:cNvPr id="0" name="image993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357</xdr:row>
      <xdr:rowOff>38100</xdr:rowOff>
    </xdr:from>
    <xdr:ext cx="914400" cy="876300"/>
    <xdr:pic>
      <xdr:nvPicPr>
        <xdr:cNvPr id="0" name="image984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358</xdr:row>
      <xdr:rowOff>38100</xdr:rowOff>
    </xdr:from>
    <xdr:ext cx="895350" cy="876300"/>
    <xdr:pic>
      <xdr:nvPicPr>
        <xdr:cNvPr id="0" name="image999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359</xdr:row>
      <xdr:rowOff>38100</xdr:rowOff>
    </xdr:from>
    <xdr:ext cx="914400" cy="876300"/>
    <xdr:pic>
      <xdr:nvPicPr>
        <xdr:cNvPr id="0" name="image1094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360</xdr:row>
      <xdr:rowOff>38100</xdr:rowOff>
    </xdr:from>
    <xdr:ext cx="895350" cy="876300"/>
    <xdr:pic>
      <xdr:nvPicPr>
        <xdr:cNvPr id="0" name="image980.pn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361</xdr:row>
      <xdr:rowOff>38100</xdr:rowOff>
    </xdr:from>
    <xdr:ext cx="914400" cy="876300"/>
    <xdr:pic>
      <xdr:nvPicPr>
        <xdr:cNvPr id="0" name="image998.pn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362</xdr:row>
      <xdr:rowOff>38100</xdr:rowOff>
    </xdr:from>
    <xdr:ext cx="876300" cy="876300"/>
    <xdr:pic>
      <xdr:nvPicPr>
        <xdr:cNvPr id="0" name="image1000.pn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371</xdr:row>
      <xdr:rowOff>38100</xdr:rowOff>
    </xdr:from>
    <xdr:ext cx="990600" cy="914400"/>
    <xdr:pic>
      <xdr:nvPicPr>
        <xdr:cNvPr id="0" name="image989.pn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376</xdr:row>
      <xdr:rowOff>9525</xdr:rowOff>
    </xdr:from>
    <xdr:ext cx="923925" cy="971550"/>
    <xdr:pic>
      <xdr:nvPicPr>
        <xdr:cNvPr id="0" name="image983.pn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378</xdr:row>
      <xdr:rowOff>9525</xdr:rowOff>
    </xdr:from>
    <xdr:ext cx="923925" cy="942975"/>
    <xdr:pic>
      <xdr:nvPicPr>
        <xdr:cNvPr id="0" name="image987.pn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379</xdr:row>
      <xdr:rowOff>9525</xdr:rowOff>
    </xdr:from>
    <xdr:ext cx="923925" cy="962025"/>
    <xdr:pic>
      <xdr:nvPicPr>
        <xdr:cNvPr id="0" name="image985.pn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401</xdr:row>
      <xdr:rowOff>38100</xdr:rowOff>
    </xdr:from>
    <xdr:ext cx="781050" cy="904875"/>
    <xdr:pic>
      <xdr:nvPicPr>
        <xdr:cNvPr id="0" name="image988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402</xdr:row>
      <xdr:rowOff>57150</xdr:rowOff>
    </xdr:from>
    <xdr:ext cx="838200" cy="914400"/>
    <xdr:pic>
      <xdr:nvPicPr>
        <xdr:cNvPr id="0" name="image981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411</xdr:row>
      <xdr:rowOff>38100</xdr:rowOff>
    </xdr:from>
    <xdr:ext cx="838200" cy="914400"/>
    <xdr:pic>
      <xdr:nvPicPr>
        <xdr:cNvPr id="0" name="image1031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400</xdr:row>
      <xdr:rowOff>57150</xdr:rowOff>
    </xdr:from>
    <xdr:ext cx="914400" cy="933450"/>
    <xdr:pic>
      <xdr:nvPicPr>
        <xdr:cNvPr id="0" name="image992.pn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408</xdr:row>
      <xdr:rowOff>47625</xdr:rowOff>
    </xdr:from>
    <xdr:ext cx="838200" cy="914400"/>
    <xdr:pic>
      <xdr:nvPicPr>
        <xdr:cNvPr id="0" name="image1095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395</xdr:row>
      <xdr:rowOff>47625</xdr:rowOff>
    </xdr:from>
    <xdr:ext cx="952500" cy="838200"/>
    <xdr:pic>
      <xdr:nvPicPr>
        <xdr:cNvPr id="0" name="image997.pn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396</xdr:row>
      <xdr:rowOff>76200</xdr:rowOff>
    </xdr:from>
    <xdr:ext cx="952500" cy="914400"/>
    <xdr:pic>
      <xdr:nvPicPr>
        <xdr:cNvPr id="0" name="image995.pn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398</xdr:row>
      <xdr:rowOff>133350</xdr:rowOff>
    </xdr:from>
    <xdr:ext cx="904875" cy="704850"/>
    <xdr:pic>
      <xdr:nvPicPr>
        <xdr:cNvPr id="0" name="image1009.pn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399</xdr:row>
      <xdr:rowOff>57150</xdr:rowOff>
    </xdr:from>
    <xdr:ext cx="942975" cy="933450"/>
    <xdr:pic>
      <xdr:nvPicPr>
        <xdr:cNvPr id="0" name="image1004.pn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341</xdr:row>
      <xdr:rowOff>276225</xdr:rowOff>
    </xdr:from>
    <xdr:ext cx="647700" cy="514350"/>
    <xdr:pic>
      <xdr:nvPicPr>
        <xdr:cNvPr id="0" name="image1001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338</xdr:row>
      <xdr:rowOff>190500</xdr:rowOff>
    </xdr:from>
    <xdr:ext cx="885825" cy="466725"/>
    <xdr:pic>
      <xdr:nvPicPr>
        <xdr:cNvPr id="0" name="image978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339</xdr:row>
      <xdr:rowOff>190500</xdr:rowOff>
    </xdr:from>
    <xdr:ext cx="885825" cy="457200"/>
    <xdr:pic>
      <xdr:nvPicPr>
        <xdr:cNvPr id="0" name="image970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340</xdr:row>
      <xdr:rowOff>190500</xdr:rowOff>
    </xdr:from>
    <xdr:ext cx="885825" cy="457200"/>
    <xdr:pic>
      <xdr:nvPicPr>
        <xdr:cNvPr id="0" name="image1005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342</xdr:row>
      <xdr:rowOff>190500</xdr:rowOff>
    </xdr:from>
    <xdr:ext cx="885825" cy="457200"/>
    <xdr:pic>
      <xdr:nvPicPr>
        <xdr:cNvPr id="0" name="image977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343</xdr:row>
      <xdr:rowOff>190500</xdr:rowOff>
    </xdr:from>
    <xdr:ext cx="885825" cy="457200"/>
    <xdr:pic>
      <xdr:nvPicPr>
        <xdr:cNvPr id="0" name="image972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344</xdr:row>
      <xdr:rowOff>190500</xdr:rowOff>
    </xdr:from>
    <xdr:ext cx="885825" cy="457200"/>
    <xdr:pic>
      <xdr:nvPicPr>
        <xdr:cNvPr id="0" name="image974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345</xdr:row>
      <xdr:rowOff>190500</xdr:rowOff>
    </xdr:from>
    <xdr:ext cx="885825" cy="457200"/>
    <xdr:pic>
      <xdr:nvPicPr>
        <xdr:cNvPr id="0" name="image1086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346</xdr:row>
      <xdr:rowOff>190500</xdr:rowOff>
    </xdr:from>
    <xdr:ext cx="885825" cy="457200"/>
    <xdr:pic>
      <xdr:nvPicPr>
        <xdr:cNvPr id="0" name="image1002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347</xdr:row>
      <xdr:rowOff>190500</xdr:rowOff>
    </xdr:from>
    <xdr:ext cx="885825" cy="466725"/>
    <xdr:pic>
      <xdr:nvPicPr>
        <xdr:cNvPr id="0" name="image991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348</xdr:row>
      <xdr:rowOff>190500</xdr:rowOff>
    </xdr:from>
    <xdr:ext cx="885825" cy="457200"/>
    <xdr:pic>
      <xdr:nvPicPr>
        <xdr:cNvPr id="0" name="image994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349</xdr:row>
      <xdr:rowOff>190500</xdr:rowOff>
    </xdr:from>
    <xdr:ext cx="885825" cy="457200"/>
    <xdr:pic>
      <xdr:nvPicPr>
        <xdr:cNvPr id="0" name="image975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350</xdr:row>
      <xdr:rowOff>190500</xdr:rowOff>
    </xdr:from>
    <xdr:ext cx="885825" cy="457200"/>
    <xdr:pic>
      <xdr:nvPicPr>
        <xdr:cNvPr id="0" name="image965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351</xdr:row>
      <xdr:rowOff>190500</xdr:rowOff>
    </xdr:from>
    <xdr:ext cx="885825" cy="457200"/>
    <xdr:pic>
      <xdr:nvPicPr>
        <xdr:cNvPr id="0" name="image986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352</xdr:row>
      <xdr:rowOff>190500</xdr:rowOff>
    </xdr:from>
    <xdr:ext cx="885825" cy="457200"/>
    <xdr:pic>
      <xdr:nvPicPr>
        <xdr:cNvPr id="0" name="image979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353</xdr:row>
      <xdr:rowOff>190500</xdr:rowOff>
    </xdr:from>
    <xdr:ext cx="885825" cy="466725"/>
    <xdr:pic>
      <xdr:nvPicPr>
        <xdr:cNvPr id="0" name="image1003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354</xdr:row>
      <xdr:rowOff>190500</xdr:rowOff>
    </xdr:from>
    <xdr:ext cx="885825" cy="466725"/>
    <xdr:pic>
      <xdr:nvPicPr>
        <xdr:cNvPr id="0" name="image1006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355</xdr:row>
      <xdr:rowOff>190500</xdr:rowOff>
    </xdr:from>
    <xdr:ext cx="885825" cy="466725"/>
    <xdr:pic>
      <xdr:nvPicPr>
        <xdr:cNvPr id="0" name="image993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363</xdr:row>
      <xdr:rowOff>38100</xdr:rowOff>
    </xdr:from>
    <xdr:ext cx="914400" cy="876300"/>
    <xdr:pic>
      <xdr:nvPicPr>
        <xdr:cNvPr id="0" name="image984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364</xdr:row>
      <xdr:rowOff>38100</xdr:rowOff>
    </xdr:from>
    <xdr:ext cx="895350" cy="876300"/>
    <xdr:pic>
      <xdr:nvPicPr>
        <xdr:cNvPr id="0" name="image999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365</xdr:row>
      <xdr:rowOff>38100</xdr:rowOff>
    </xdr:from>
    <xdr:ext cx="914400" cy="876300"/>
    <xdr:pic>
      <xdr:nvPicPr>
        <xdr:cNvPr id="0" name="image1094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366</xdr:row>
      <xdr:rowOff>38100</xdr:rowOff>
    </xdr:from>
    <xdr:ext cx="895350" cy="876300"/>
    <xdr:pic>
      <xdr:nvPicPr>
        <xdr:cNvPr id="0" name="image980.pn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367</xdr:row>
      <xdr:rowOff>38100</xdr:rowOff>
    </xdr:from>
    <xdr:ext cx="914400" cy="876300"/>
    <xdr:pic>
      <xdr:nvPicPr>
        <xdr:cNvPr id="0" name="image998.pn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368</xdr:row>
      <xdr:rowOff>38100</xdr:rowOff>
    </xdr:from>
    <xdr:ext cx="876300" cy="876300"/>
    <xdr:pic>
      <xdr:nvPicPr>
        <xdr:cNvPr id="0" name="image1000.pn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383</xdr:row>
      <xdr:rowOff>38100</xdr:rowOff>
    </xdr:from>
    <xdr:ext cx="990600" cy="914400"/>
    <xdr:pic>
      <xdr:nvPicPr>
        <xdr:cNvPr id="0" name="image989.pn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388</xdr:row>
      <xdr:rowOff>9525</xdr:rowOff>
    </xdr:from>
    <xdr:ext cx="923925" cy="971550"/>
    <xdr:pic>
      <xdr:nvPicPr>
        <xdr:cNvPr id="0" name="image983.pn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390</xdr:row>
      <xdr:rowOff>9525</xdr:rowOff>
    </xdr:from>
    <xdr:ext cx="923925" cy="942975"/>
    <xdr:pic>
      <xdr:nvPicPr>
        <xdr:cNvPr id="0" name="image987.pn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391</xdr:row>
      <xdr:rowOff>9525</xdr:rowOff>
    </xdr:from>
    <xdr:ext cx="923925" cy="962025"/>
    <xdr:pic>
      <xdr:nvPicPr>
        <xdr:cNvPr id="0" name="image985.pn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418</xdr:row>
      <xdr:rowOff>38100</xdr:rowOff>
    </xdr:from>
    <xdr:ext cx="781050" cy="904875"/>
    <xdr:pic>
      <xdr:nvPicPr>
        <xdr:cNvPr id="0" name="image988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419</xdr:row>
      <xdr:rowOff>57150</xdr:rowOff>
    </xdr:from>
    <xdr:ext cx="838200" cy="914400"/>
    <xdr:pic>
      <xdr:nvPicPr>
        <xdr:cNvPr id="0" name="image981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428</xdr:row>
      <xdr:rowOff>38100</xdr:rowOff>
    </xdr:from>
    <xdr:ext cx="838200" cy="914400"/>
    <xdr:pic>
      <xdr:nvPicPr>
        <xdr:cNvPr id="0" name="image1031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417</xdr:row>
      <xdr:rowOff>57150</xdr:rowOff>
    </xdr:from>
    <xdr:ext cx="914400" cy="933450"/>
    <xdr:pic>
      <xdr:nvPicPr>
        <xdr:cNvPr id="0" name="image992.pn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425</xdr:row>
      <xdr:rowOff>47625</xdr:rowOff>
    </xdr:from>
    <xdr:ext cx="838200" cy="914400"/>
    <xdr:pic>
      <xdr:nvPicPr>
        <xdr:cNvPr id="0" name="image1095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412</xdr:row>
      <xdr:rowOff>47625</xdr:rowOff>
    </xdr:from>
    <xdr:ext cx="952500" cy="838200"/>
    <xdr:pic>
      <xdr:nvPicPr>
        <xdr:cNvPr id="0" name="image997.pn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413</xdr:row>
      <xdr:rowOff>76200</xdr:rowOff>
    </xdr:from>
    <xdr:ext cx="952500" cy="914400"/>
    <xdr:pic>
      <xdr:nvPicPr>
        <xdr:cNvPr id="0" name="image995.pn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415</xdr:row>
      <xdr:rowOff>133350</xdr:rowOff>
    </xdr:from>
    <xdr:ext cx="904875" cy="704850"/>
    <xdr:pic>
      <xdr:nvPicPr>
        <xdr:cNvPr id="0" name="image1009.pn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416</xdr:row>
      <xdr:rowOff>57150</xdr:rowOff>
    </xdr:from>
    <xdr:ext cx="942975" cy="933450"/>
    <xdr:pic>
      <xdr:nvPicPr>
        <xdr:cNvPr id="0" name="image1004.pn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1228725" cy="1228725"/>
    <xdr:pic>
      <xdr:nvPicPr>
        <xdr:cNvPr id="0" name="image1029.pn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228725" cy="1228725"/>
    <xdr:pic>
      <xdr:nvPicPr>
        <xdr:cNvPr id="0" name="image1021.pn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228725" cy="1228725"/>
    <xdr:pic>
      <xdr:nvPicPr>
        <xdr:cNvPr id="0" name="image1007.pn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1238250" cy="1228725"/>
    <xdr:pic>
      <xdr:nvPicPr>
        <xdr:cNvPr id="0" name="image1027.png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238250" cy="1228725"/>
    <xdr:pic>
      <xdr:nvPicPr>
        <xdr:cNvPr id="0" name="image1013.pn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228725" cy="1228725"/>
    <xdr:pic>
      <xdr:nvPicPr>
        <xdr:cNvPr id="0" name="image1011.pn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171575" cy="1171575"/>
    <xdr:pic>
      <xdr:nvPicPr>
        <xdr:cNvPr id="0" name="image1133.pn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1181100" cy="1171575"/>
    <xdr:pic>
      <xdr:nvPicPr>
        <xdr:cNvPr id="0" name="image1038.pn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200150" cy="1181100"/>
    <xdr:pic>
      <xdr:nvPicPr>
        <xdr:cNvPr id="0" name="image1015.pn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1181100" cy="1181100"/>
    <xdr:pic>
      <xdr:nvPicPr>
        <xdr:cNvPr id="0" name="image1014.pn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1181100" cy="1181100"/>
    <xdr:pic>
      <xdr:nvPicPr>
        <xdr:cNvPr id="0" name="image1020.pn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1152525" cy="1152525"/>
    <xdr:pic>
      <xdr:nvPicPr>
        <xdr:cNvPr id="0" name="image1024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1085850" cy="1152525"/>
    <xdr:pic>
      <xdr:nvPicPr>
        <xdr:cNvPr id="0" name="image1025.jp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1171575" cy="1238250"/>
    <xdr:pic>
      <xdr:nvPicPr>
        <xdr:cNvPr id="0" name="image1023.jp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0</xdr:rowOff>
    </xdr:from>
    <xdr:ext cx="1238250" cy="1238250"/>
    <xdr:pic>
      <xdr:nvPicPr>
        <xdr:cNvPr id="0" name="image1034.pn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0</xdr:rowOff>
    </xdr:from>
    <xdr:ext cx="1238250" cy="1238250"/>
    <xdr:pic>
      <xdr:nvPicPr>
        <xdr:cNvPr id="0" name="image1032.pn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0</xdr:rowOff>
    </xdr:from>
    <xdr:ext cx="1181100" cy="1238250"/>
    <xdr:pic>
      <xdr:nvPicPr>
        <xdr:cNvPr id="0" name="image1043.jp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164</xdr:row>
      <xdr:rowOff>0</xdr:rowOff>
    </xdr:from>
    <xdr:ext cx="1181100" cy="1238250"/>
    <xdr:pic>
      <xdr:nvPicPr>
        <xdr:cNvPr id="0" name="image1145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0</xdr:rowOff>
    </xdr:from>
    <xdr:ext cx="1181100" cy="1238250"/>
    <xdr:pic>
      <xdr:nvPicPr>
        <xdr:cNvPr id="0" name="image1030.jp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0</xdr:rowOff>
    </xdr:from>
    <xdr:ext cx="1162050" cy="1238250"/>
    <xdr:pic>
      <xdr:nvPicPr>
        <xdr:cNvPr id="0" name="image1019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0</xdr:rowOff>
    </xdr:from>
    <xdr:ext cx="1181100" cy="1238250"/>
    <xdr:pic>
      <xdr:nvPicPr>
        <xdr:cNvPr id="0" name="image1022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168</xdr:row>
      <xdr:rowOff>0</xdr:rowOff>
    </xdr:from>
    <xdr:ext cx="1181100" cy="1238250"/>
    <xdr:pic>
      <xdr:nvPicPr>
        <xdr:cNvPr id="0" name="image1012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0</xdr:rowOff>
    </xdr:from>
    <xdr:ext cx="1238250" cy="1238250"/>
    <xdr:pic>
      <xdr:nvPicPr>
        <xdr:cNvPr id="0" name="image1035.pn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171</xdr:row>
      <xdr:rowOff>0</xdr:rowOff>
    </xdr:from>
    <xdr:ext cx="1238250" cy="1238250"/>
    <xdr:pic>
      <xdr:nvPicPr>
        <xdr:cNvPr id="0" name="image1028.pn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175</xdr:row>
      <xdr:rowOff>0</xdr:rowOff>
    </xdr:from>
    <xdr:ext cx="1238250" cy="1238250"/>
    <xdr:pic>
      <xdr:nvPicPr>
        <xdr:cNvPr id="0" name="image1046.png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176</xdr:row>
      <xdr:rowOff>0</xdr:rowOff>
    </xdr:from>
    <xdr:ext cx="1181100" cy="1238250"/>
    <xdr:pic>
      <xdr:nvPicPr>
        <xdr:cNvPr id="0" name="image1153.png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177</xdr:row>
      <xdr:rowOff>0</xdr:rowOff>
    </xdr:from>
    <xdr:ext cx="1238250" cy="1238250"/>
    <xdr:pic>
      <xdr:nvPicPr>
        <xdr:cNvPr id="0" name="image1026.png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179</xdr:row>
      <xdr:rowOff>0</xdr:rowOff>
    </xdr:from>
    <xdr:ext cx="1238250" cy="1238250"/>
    <xdr:pic>
      <xdr:nvPicPr>
        <xdr:cNvPr id="0" name="image1037.png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180</xdr:row>
      <xdr:rowOff>0</xdr:rowOff>
    </xdr:from>
    <xdr:ext cx="1238250" cy="1238250"/>
    <xdr:pic>
      <xdr:nvPicPr>
        <xdr:cNvPr id="0" name="image1042.png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0</xdr:rowOff>
    </xdr:from>
    <xdr:ext cx="1171575" cy="1238250"/>
    <xdr:pic>
      <xdr:nvPicPr>
        <xdr:cNvPr id="0" name="image1036.png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183</xdr:row>
      <xdr:rowOff>0</xdr:rowOff>
    </xdr:from>
    <xdr:ext cx="1238250" cy="1238250"/>
    <xdr:pic>
      <xdr:nvPicPr>
        <xdr:cNvPr id="0" name="image1067.png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184</xdr:row>
      <xdr:rowOff>0</xdr:rowOff>
    </xdr:from>
    <xdr:ext cx="1238250" cy="1238250"/>
    <xdr:pic>
      <xdr:nvPicPr>
        <xdr:cNvPr id="0" name="image1056.png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0</xdr:rowOff>
    </xdr:from>
    <xdr:ext cx="1238250" cy="1238250"/>
    <xdr:pic>
      <xdr:nvPicPr>
        <xdr:cNvPr id="0" name="image1050.png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186</xdr:row>
      <xdr:rowOff>0</xdr:rowOff>
    </xdr:from>
    <xdr:ext cx="1171575" cy="1238250"/>
    <xdr:pic>
      <xdr:nvPicPr>
        <xdr:cNvPr id="0" name="image1044.png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188</xdr:row>
      <xdr:rowOff>0</xdr:rowOff>
    </xdr:from>
    <xdr:ext cx="1171575" cy="1238250"/>
    <xdr:pic>
      <xdr:nvPicPr>
        <xdr:cNvPr id="0" name="image1040.png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1238250" cy="1238250"/>
    <xdr:pic>
      <xdr:nvPicPr>
        <xdr:cNvPr id="0" name="image1047.png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190</xdr:row>
      <xdr:rowOff>0</xdr:rowOff>
    </xdr:from>
    <xdr:ext cx="1162050" cy="1238250"/>
    <xdr:pic>
      <xdr:nvPicPr>
        <xdr:cNvPr id="0" name="image1073.png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0</xdr:rowOff>
    </xdr:from>
    <xdr:ext cx="1238250" cy="1238250"/>
    <xdr:pic>
      <xdr:nvPicPr>
        <xdr:cNvPr id="0" name="image1062.png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192</xdr:row>
      <xdr:rowOff>0</xdr:rowOff>
    </xdr:from>
    <xdr:ext cx="1238250" cy="1238250"/>
    <xdr:pic>
      <xdr:nvPicPr>
        <xdr:cNvPr id="0" name="image1048.png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194</xdr:row>
      <xdr:rowOff>0</xdr:rowOff>
    </xdr:from>
    <xdr:ext cx="1190625" cy="1238250"/>
    <xdr:pic>
      <xdr:nvPicPr>
        <xdr:cNvPr id="0" name="image1045.png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198</xdr:row>
      <xdr:rowOff>0</xdr:rowOff>
    </xdr:from>
    <xdr:ext cx="1143000" cy="1238250"/>
    <xdr:pic>
      <xdr:nvPicPr>
        <xdr:cNvPr id="0" name="image1151.png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202</xdr:row>
      <xdr:rowOff>0</xdr:rowOff>
    </xdr:from>
    <xdr:ext cx="1238250" cy="1238250"/>
    <xdr:pic>
      <xdr:nvPicPr>
        <xdr:cNvPr id="0" name="image1055.png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0</xdr:rowOff>
    </xdr:from>
    <xdr:ext cx="1238250" cy="1238250"/>
    <xdr:pic>
      <xdr:nvPicPr>
        <xdr:cNvPr id="0" name="image1064.png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1238250" cy="1238250"/>
    <xdr:pic>
      <xdr:nvPicPr>
        <xdr:cNvPr id="0" name="image1061.png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284</xdr:row>
      <xdr:rowOff>0</xdr:rowOff>
    </xdr:from>
    <xdr:ext cx="990600" cy="990600"/>
    <xdr:pic>
      <xdr:nvPicPr>
        <xdr:cNvPr id="0" name="image1097.png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285</xdr:row>
      <xdr:rowOff>0</xdr:rowOff>
    </xdr:from>
    <xdr:ext cx="990600" cy="990600"/>
    <xdr:pic>
      <xdr:nvPicPr>
        <xdr:cNvPr id="0" name="image1106.png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0</xdr:rowOff>
    </xdr:from>
    <xdr:ext cx="990600" cy="990600"/>
    <xdr:pic>
      <xdr:nvPicPr>
        <xdr:cNvPr id="0" name="image1109.png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287</xdr:row>
      <xdr:rowOff>0</xdr:rowOff>
    </xdr:from>
    <xdr:ext cx="990600" cy="990600"/>
    <xdr:pic>
      <xdr:nvPicPr>
        <xdr:cNvPr id="0" name="image1168.png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288</xdr:row>
      <xdr:rowOff>0</xdr:rowOff>
    </xdr:from>
    <xdr:ext cx="990600" cy="990600"/>
    <xdr:pic>
      <xdr:nvPicPr>
        <xdr:cNvPr id="0" name="image1128.png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289</xdr:row>
      <xdr:rowOff>0</xdr:rowOff>
    </xdr:from>
    <xdr:ext cx="990600" cy="990600"/>
    <xdr:pic>
      <xdr:nvPicPr>
        <xdr:cNvPr id="0" name="image1114.png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290</xdr:row>
      <xdr:rowOff>0</xdr:rowOff>
    </xdr:from>
    <xdr:ext cx="990600" cy="990600"/>
    <xdr:pic>
      <xdr:nvPicPr>
        <xdr:cNvPr id="0" name="image1123.png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291</xdr:row>
      <xdr:rowOff>0</xdr:rowOff>
    </xdr:from>
    <xdr:ext cx="990600" cy="990600"/>
    <xdr:pic>
      <xdr:nvPicPr>
        <xdr:cNvPr id="0" name="image1146.png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292</xdr:row>
      <xdr:rowOff>0</xdr:rowOff>
    </xdr:from>
    <xdr:ext cx="1000125" cy="990600"/>
    <xdr:pic>
      <xdr:nvPicPr>
        <xdr:cNvPr id="0" name="image1108.png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293</xdr:row>
      <xdr:rowOff>0</xdr:rowOff>
    </xdr:from>
    <xdr:ext cx="1009650" cy="990600"/>
    <xdr:pic>
      <xdr:nvPicPr>
        <xdr:cNvPr id="0" name="image1125.png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294</xdr:row>
      <xdr:rowOff>0</xdr:rowOff>
    </xdr:from>
    <xdr:ext cx="990600" cy="990600"/>
    <xdr:pic>
      <xdr:nvPicPr>
        <xdr:cNvPr id="0" name="image1110.png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295</xdr:row>
      <xdr:rowOff>0</xdr:rowOff>
    </xdr:from>
    <xdr:ext cx="962025" cy="990600"/>
    <xdr:pic>
      <xdr:nvPicPr>
        <xdr:cNvPr id="0" name="image1119.png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296</xdr:row>
      <xdr:rowOff>0</xdr:rowOff>
    </xdr:from>
    <xdr:ext cx="971550" cy="990600"/>
    <xdr:pic>
      <xdr:nvPicPr>
        <xdr:cNvPr id="0" name="image1124.png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297</xdr:row>
      <xdr:rowOff>0</xdr:rowOff>
    </xdr:from>
    <xdr:ext cx="962025" cy="990600"/>
    <xdr:pic>
      <xdr:nvPicPr>
        <xdr:cNvPr id="0" name="image1121.png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298</xdr:row>
      <xdr:rowOff>0</xdr:rowOff>
    </xdr:from>
    <xdr:ext cx="962025" cy="990600"/>
    <xdr:pic>
      <xdr:nvPicPr>
        <xdr:cNvPr id="0" name="image1137.png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299</xdr:row>
      <xdr:rowOff>0</xdr:rowOff>
    </xdr:from>
    <xdr:ext cx="990600" cy="990600"/>
    <xdr:pic>
      <xdr:nvPicPr>
        <xdr:cNvPr id="0" name="image1127.png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300</xdr:row>
      <xdr:rowOff>0</xdr:rowOff>
    </xdr:from>
    <xdr:ext cx="1009650" cy="990600"/>
    <xdr:pic>
      <xdr:nvPicPr>
        <xdr:cNvPr id="0" name="image1152.png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0</xdr:rowOff>
    </xdr:from>
    <xdr:ext cx="990600" cy="990600"/>
    <xdr:pic>
      <xdr:nvPicPr>
        <xdr:cNvPr id="0" name="image1173.png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303</xdr:row>
      <xdr:rowOff>0</xdr:rowOff>
    </xdr:from>
    <xdr:ext cx="685800" cy="933450"/>
    <xdr:pic>
      <xdr:nvPicPr>
        <xdr:cNvPr id="0" name="image1136.png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309</xdr:row>
      <xdr:rowOff>0</xdr:rowOff>
    </xdr:from>
    <xdr:ext cx="762000" cy="933450"/>
    <xdr:pic>
      <xdr:nvPicPr>
        <xdr:cNvPr id="0" name="image1122.png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310</xdr:row>
      <xdr:rowOff>0</xdr:rowOff>
    </xdr:from>
    <xdr:ext cx="1114425" cy="933450"/>
    <xdr:pic>
      <xdr:nvPicPr>
        <xdr:cNvPr id="0" name="image1120.png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311</xdr:row>
      <xdr:rowOff>0</xdr:rowOff>
    </xdr:from>
    <xdr:ext cx="1038225" cy="933450"/>
    <xdr:pic>
      <xdr:nvPicPr>
        <xdr:cNvPr id="0" name="image1112.png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312</xdr:row>
      <xdr:rowOff>0</xdr:rowOff>
    </xdr:from>
    <xdr:ext cx="1133475" cy="933450"/>
    <xdr:pic>
      <xdr:nvPicPr>
        <xdr:cNvPr id="0" name="image1132.png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313</xdr:row>
      <xdr:rowOff>0</xdr:rowOff>
    </xdr:from>
    <xdr:ext cx="1200150" cy="933450"/>
    <xdr:pic>
      <xdr:nvPicPr>
        <xdr:cNvPr id="0" name="image1164.png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314</xdr:row>
      <xdr:rowOff>0</xdr:rowOff>
    </xdr:from>
    <xdr:ext cx="800100" cy="923925"/>
    <xdr:pic>
      <xdr:nvPicPr>
        <xdr:cNvPr id="0" name="image1118.png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315</xdr:row>
      <xdr:rowOff>0</xdr:rowOff>
    </xdr:from>
    <xdr:ext cx="866775" cy="933450"/>
    <xdr:pic>
      <xdr:nvPicPr>
        <xdr:cNvPr id="0" name="image1144.png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316</xdr:row>
      <xdr:rowOff>0</xdr:rowOff>
    </xdr:from>
    <xdr:ext cx="942975" cy="933450"/>
    <xdr:pic>
      <xdr:nvPicPr>
        <xdr:cNvPr id="0" name="image1155.png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1076325" cy="933450"/>
    <xdr:pic>
      <xdr:nvPicPr>
        <xdr:cNvPr id="0" name="image1141.png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370</xdr:row>
      <xdr:rowOff>0</xdr:rowOff>
    </xdr:from>
    <xdr:ext cx="1066800" cy="1066800"/>
    <xdr:pic>
      <xdr:nvPicPr>
        <xdr:cNvPr id="0" name="image1149.pn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372</xdr:row>
      <xdr:rowOff>0</xdr:rowOff>
    </xdr:from>
    <xdr:ext cx="1066800" cy="1066800"/>
    <xdr:pic>
      <xdr:nvPicPr>
        <xdr:cNvPr id="0" name="image1135.pn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373</xdr:row>
      <xdr:rowOff>0</xdr:rowOff>
    </xdr:from>
    <xdr:ext cx="1066800" cy="1066800"/>
    <xdr:pic>
      <xdr:nvPicPr>
        <xdr:cNvPr id="0" name="image1169.pn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374</xdr:row>
      <xdr:rowOff>0</xdr:rowOff>
    </xdr:from>
    <xdr:ext cx="1066800" cy="1066800"/>
    <xdr:pic>
      <xdr:nvPicPr>
        <xdr:cNvPr id="0" name="image1130.pn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375</xdr:row>
      <xdr:rowOff>0</xdr:rowOff>
    </xdr:from>
    <xdr:ext cx="1066800" cy="1066800"/>
    <xdr:pic>
      <xdr:nvPicPr>
        <xdr:cNvPr id="0" name="image1159.pn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377</xdr:row>
      <xdr:rowOff>0</xdr:rowOff>
    </xdr:from>
    <xdr:ext cx="1066800" cy="1066800"/>
    <xdr:pic>
      <xdr:nvPicPr>
        <xdr:cNvPr id="0" name="image1140.pn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0</xdr:rowOff>
    </xdr:from>
    <xdr:ext cx="1066800" cy="1066800"/>
    <xdr:pic>
      <xdr:nvPicPr>
        <xdr:cNvPr id="0" name="image1147.pn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381</xdr:row>
      <xdr:rowOff>0</xdr:rowOff>
    </xdr:from>
    <xdr:ext cx="1066800" cy="1066800"/>
    <xdr:pic>
      <xdr:nvPicPr>
        <xdr:cNvPr id="0" name="image1150.pn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382</xdr:row>
      <xdr:rowOff>0</xdr:rowOff>
    </xdr:from>
    <xdr:ext cx="1066800" cy="1066800"/>
    <xdr:pic>
      <xdr:nvPicPr>
        <xdr:cNvPr id="0" name="image1149.pn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384</xdr:row>
      <xdr:rowOff>0</xdr:rowOff>
    </xdr:from>
    <xdr:ext cx="1066800" cy="1066800"/>
    <xdr:pic>
      <xdr:nvPicPr>
        <xdr:cNvPr id="0" name="image1135.pn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385</xdr:row>
      <xdr:rowOff>0</xdr:rowOff>
    </xdr:from>
    <xdr:ext cx="1066800" cy="1066800"/>
    <xdr:pic>
      <xdr:nvPicPr>
        <xdr:cNvPr id="0" name="image1169.pn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386</xdr:row>
      <xdr:rowOff>0</xdr:rowOff>
    </xdr:from>
    <xdr:ext cx="1066800" cy="1066800"/>
    <xdr:pic>
      <xdr:nvPicPr>
        <xdr:cNvPr id="0" name="image1130.pn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387</xdr:row>
      <xdr:rowOff>0</xdr:rowOff>
    </xdr:from>
    <xdr:ext cx="1066800" cy="1066800"/>
    <xdr:pic>
      <xdr:nvPicPr>
        <xdr:cNvPr id="0" name="image1159.pn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389</xdr:row>
      <xdr:rowOff>0</xdr:rowOff>
    </xdr:from>
    <xdr:ext cx="1066800" cy="1066800"/>
    <xdr:pic>
      <xdr:nvPicPr>
        <xdr:cNvPr id="0" name="image1140.pn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392</xdr:row>
      <xdr:rowOff>0</xdr:rowOff>
    </xdr:from>
    <xdr:ext cx="1066800" cy="1066800"/>
    <xdr:pic>
      <xdr:nvPicPr>
        <xdr:cNvPr id="0" name="image1147.pn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393</xdr:row>
      <xdr:rowOff>0</xdr:rowOff>
    </xdr:from>
    <xdr:ext cx="1066800" cy="1066800"/>
    <xdr:pic>
      <xdr:nvPicPr>
        <xdr:cNvPr id="0" name="image1150.pn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397</xdr:row>
      <xdr:rowOff>0</xdr:rowOff>
    </xdr:from>
    <xdr:ext cx="1009650" cy="1009650"/>
    <xdr:pic>
      <xdr:nvPicPr>
        <xdr:cNvPr id="0" name="image1148.pn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403</xdr:row>
      <xdr:rowOff>0</xdr:rowOff>
    </xdr:from>
    <xdr:ext cx="914400" cy="1009650"/>
    <xdr:pic>
      <xdr:nvPicPr>
        <xdr:cNvPr id="0" name="image1154.pn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404</xdr:row>
      <xdr:rowOff>0</xdr:rowOff>
    </xdr:from>
    <xdr:ext cx="1009650" cy="1009650"/>
    <xdr:pic>
      <xdr:nvPicPr>
        <xdr:cNvPr id="0" name="image1171.pn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405</xdr:row>
      <xdr:rowOff>0</xdr:rowOff>
    </xdr:from>
    <xdr:ext cx="942975" cy="1009650"/>
    <xdr:pic>
      <xdr:nvPicPr>
        <xdr:cNvPr id="0" name="image1158.pn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406</xdr:row>
      <xdr:rowOff>0</xdr:rowOff>
    </xdr:from>
    <xdr:ext cx="1009650" cy="1009650"/>
    <xdr:pic>
      <xdr:nvPicPr>
        <xdr:cNvPr id="0" name="image1157.pn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407</xdr:row>
      <xdr:rowOff>0</xdr:rowOff>
    </xdr:from>
    <xdr:ext cx="942975" cy="1009650"/>
    <xdr:pic>
      <xdr:nvPicPr>
        <xdr:cNvPr id="0" name="image1162.pn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409</xdr:row>
      <xdr:rowOff>0</xdr:rowOff>
    </xdr:from>
    <xdr:ext cx="981075" cy="1009650"/>
    <xdr:pic>
      <xdr:nvPicPr>
        <xdr:cNvPr id="0" name="image1167.pn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1009650" cy="1009650"/>
    <xdr:pic>
      <xdr:nvPicPr>
        <xdr:cNvPr id="0" name="image1161.pn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414</xdr:row>
      <xdr:rowOff>0</xdr:rowOff>
    </xdr:from>
    <xdr:ext cx="1009650" cy="1009650"/>
    <xdr:pic>
      <xdr:nvPicPr>
        <xdr:cNvPr id="0" name="image1148.pn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420</xdr:row>
      <xdr:rowOff>0</xdr:rowOff>
    </xdr:from>
    <xdr:ext cx="914400" cy="1009650"/>
    <xdr:pic>
      <xdr:nvPicPr>
        <xdr:cNvPr id="0" name="image1154.pn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421</xdr:row>
      <xdr:rowOff>0</xdr:rowOff>
    </xdr:from>
    <xdr:ext cx="1009650" cy="1009650"/>
    <xdr:pic>
      <xdr:nvPicPr>
        <xdr:cNvPr id="0" name="image1171.pn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422</xdr:row>
      <xdr:rowOff>0</xdr:rowOff>
    </xdr:from>
    <xdr:ext cx="942975" cy="1009650"/>
    <xdr:pic>
      <xdr:nvPicPr>
        <xdr:cNvPr id="0" name="image1158.pn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423</xdr:row>
      <xdr:rowOff>0</xdr:rowOff>
    </xdr:from>
    <xdr:ext cx="1009650" cy="1009650"/>
    <xdr:pic>
      <xdr:nvPicPr>
        <xdr:cNvPr id="0" name="image1157.pn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424</xdr:row>
      <xdr:rowOff>0</xdr:rowOff>
    </xdr:from>
    <xdr:ext cx="942975" cy="1009650"/>
    <xdr:pic>
      <xdr:nvPicPr>
        <xdr:cNvPr id="0" name="image1162.pn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426</xdr:row>
      <xdr:rowOff>0</xdr:rowOff>
    </xdr:from>
    <xdr:ext cx="981075" cy="1009650"/>
    <xdr:pic>
      <xdr:nvPicPr>
        <xdr:cNvPr id="0" name="image1167.pn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427</xdr:row>
      <xdr:rowOff>0</xdr:rowOff>
    </xdr:from>
    <xdr:ext cx="1009650" cy="1009650"/>
    <xdr:pic>
      <xdr:nvPicPr>
        <xdr:cNvPr id="0" name="image1161.pn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133350</xdr:colOff>
      <xdr:row>0</xdr:row>
      <xdr:rowOff>180975</xdr:rowOff>
    </xdr:from>
    <xdr:ext cx="1771650" cy="419100"/>
    <xdr:pic>
      <xdr:nvPicPr>
        <xdr:cNvPr descr="Contact" id="0" name="image10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276225</xdr:colOff>
      <xdr:row>8</xdr:row>
      <xdr:rowOff>95250</xdr:rowOff>
    </xdr:from>
    <xdr:ext cx="914400" cy="762000"/>
    <xdr:pic>
      <xdr:nvPicPr>
        <xdr:cNvPr descr="E:\SLIKE MORPHO PRODUKTOV\01 - tvorine\V.001 - SHELLS\set pomanjšan\za order form\1.jpg" id="0" name="image1054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9</xdr:row>
      <xdr:rowOff>133350</xdr:rowOff>
    </xdr:from>
    <xdr:ext cx="714375" cy="628650"/>
    <xdr:pic>
      <xdr:nvPicPr>
        <xdr:cNvPr descr="E:\SLIKE MORPHO PRODUKTOV\01 - tvorine\V.002 - VACUUMS\SET POMANJŠAN\za order form\Nova mapa\set.jpg" id="0" name="image1060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12</xdr:row>
      <xdr:rowOff>476250</xdr:rowOff>
    </xdr:from>
    <xdr:ext cx="1390650" cy="1190625"/>
    <xdr:pic>
      <xdr:nvPicPr>
        <xdr:cNvPr descr="E:\SLIKE MORPHO PRODUKTOV\01 - tvorine\V.007 - THE PINCHES\set pomanjšan\Nova mapa\set.jpg" id="0" name="image1071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10</xdr:row>
      <xdr:rowOff>133350</xdr:rowOff>
    </xdr:from>
    <xdr:ext cx="809625" cy="609600"/>
    <xdr:pic>
      <xdr:nvPicPr>
        <xdr:cNvPr descr="E:\SLIKE MORPHO PRODUKTOV\01 - tvorine\V.004 - HYBRIDS\set pomanjšan\Nova mapa\set.jpg" id="0" name="image1053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11</xdr:row>
      <xdr:rowOff>66675</xdr:rowOff>
    </xdr:from>
    <xdr:ext cx="800100" cy="628650"/>
    <xdr:pic>
      <xdr:nvPicPr>
        <xdr:cNvPr descr="E:\SLIKE MORPHO PRODUKTOV\01 - tvorine\V.005 - PLASMIDS\set pomanjšan\Nova mapa\set.jpg" id="0" name="image106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18</xdr:row>
      <xdr:rowOff>47625</xdr:rowOff>
    </xdr:from>
    <xdr:ext cx="781050" cy="742950"/>
    <xdr:pic>
      <xdr:nvPicPr>
        <xdr:cNvPr descr="E:\SLIKE MORPHO PRODUKTOV\01 - tvorine\V.008 - BLOBS\set pomanj\1.jpg" id="0" name="image116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22</xdr:row>
      <xdr:rowOff>47625</xdr:rowOff>
    </xdr:from>
    <xdr:ext cx="1276350" cy="1219200"/>
    <xdr:pic>
      <xdr:nvPicPr>
        <xdr:cNvPr descr="E:\SLIKE MORPHO PRODUKTOV\01 - tvorine\V.013 - THE SHIELDS - DUAL TEXTURE\set pomanjš\1.jpg" id="0" name="image1088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28</xdr:row>
      <xdr:rowOff>47625</xdr:rowOff>
    </xdr:from>
    <xdr:ext cx="1323975" cy="1171575"/>
    <xdr:pic>
      <xdr:nvPicPr>
        <xdr:cNvPr descr="E:\SLIKE MORPHO PRODUKTOV\01 - tvorine\V.014 - THE SHIELDS\set pomanjš\1.jpg" id="0" name="image1063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34</xdr:row>
      <xdr:rowOff>114300</xdr:rowOff>
    </xdr:from>
    <xdr:ext cx="1171575" cy="1162050"/>
    <xdr:pic>
      <xdr:nvPicPr>
        <xdr:cNvPr descr="E:\SLIKE MORPHO PRODUKTOV\01 - tvorine\V.015 - ORBS\set pomanj\1.jpg" id="0" name="image105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40</xdr:row>
      <xdr:rowOff>123825</xdr:rowOff>
    </xdr:from>
    <xdr:ext cx="790575" cy="800100"/>
    <xdr:pic>
      <xdr:nvPicPr>
        <xdr:cNvPr descr="E:\SLIKE MORPHO PRODUKTOV\01 - tvorine\V.016 - SPHERES\set poman\1.jpg" id="0" name="image1070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41</xdr:row>
      <xdr:rowOff>57150</xdr:rowOff>
    </xdr:from>
    <xdr:ext cx="952500" cy="857250"/>
    <xdr:pic>
      <xdr:nvPicPr>
        <xdr:cNvPr descr="E:\SLIKE MORPHO PRODUKTOV\01 - tvorine\V.017 - BALLS\set pomanjš\Nova mapa\set.jpg" id="0" name="image1076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42</xdr:row>
      <xdr:rowOff>66675</xdr:rowOff>
    </xdr:from>
    <xdr:ext cx="1333500" cy="790575"/>
    <xdr:pic>
      <xdr:nvPicPr>
        <xdr:cNvPr descr="E:\SLIKE MORPHO PRODUKTOV\01 - tvorine\V.018 - ORBITALS\set pomanj\1.jpg" id="0" name="image1080.jp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45</xdr:row>
      <xdr:rowOff>76200</xdr:rowOff>
    </xdr:from>
    <xdr:ext cx="990600" cy="838200"/>
    <xdr:pic>
      <xdr:nvPicPr>
        <xdr:cNvPr descr="E:\SLIKE MORPHO PRODUKTOV\01 - tvorine\V.019 - 3-GLOBE\pomanjš\01.jpg" id="0" name="image1065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46</xdr:row>
      <xdr:rowOff>95250</xdr:rowOff>
    </xdr:from>
    <xdr:ext cx="542925" cy="752475"/>
    <xdr:pic>
      <xdr:nvPicPr>
        <xdr:cNvPr descr="E:\SLIKE MORPHO PRODUKTOV\01 - tvorine\V.020 - HEMISPHERE\pomanjš\01.jpg" id="0" name="image1072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47</xdr:row>
      <xdr:rowOff>466725</xdr:rowOff>
    </xdr:from>
    <xdr:ext cx="1295400" cy="1085850"/>
    <xdr:pic>
      <xdr:nvPicPr>
        <xdr:cNvPr descr="E:\SLIKE MORPHO PRODUKTOV\01 - tvorine\V.022 - BRICKS\set pomanj\1.jpg" id="0" name="image1068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53</xdr:row>
      <xdr:rowOff>114300</xdr:rowOff>
    </xdr:from>
    <xdr:ext cx="923925" cy="838200"/>
    <xdr:pic>
      <xdr:nvPicPr>
        <xdr:cNvPr descr="E:\SLIKE MORPHO PRODUKTOV\01 - tvorine\V.023 - GEMS\set pomanj\2.jpg" id="0" name="image1077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54</xdr:row>
      <xdr:rowOff>114300</xdr:rowOff>
    </xdr:from>
    <xdr:ext cx="876300" cy="847725"/>
    <xdr:pic>
      <xdr:nvPicPr>
        <xdr:cNvPr descr="E:\SLIKE MORPHO PRODUKTOV\01 - tvorine\V.025 - PRISMS\set pom\1.jpg" id="0" name="image107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55</xdr:row>
      <xdr:rowOff>66675</xdr:rowOff>
    </xdr:from>
    <xdr:ext cx="904875" cy="819150"/>
    <xdr:pic>
      <xdr:nvPicPr>
        <xdr:cNvPr descr="E:\SLIKE MORPHO PRODUKTOV\01 - tvorine\V.026 - DELTOIDS\set poma\1.jpg" id="0" name="image1083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56</xdr:row>
      <xdr:rowOff>123825</xdr:rowOff>
    </xdr:from>
    <xdr:ext cx="752475" cy="790575"/>
    <xdr:pic>
      <xdr:nvPicPr>
        <xdr:cNvPr descr="E:\SLIKE MORPHO PRODUKTOV\01 - tvorine\V.027 - EPISILONS\set poman\1.jpg" id="0" name="image1105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57</xdr:row>
      <xdr:rowOff>95250</xdr:rowOff>
    </xdr:from>
    <xdr:ext cx="809625" cy="838200"/>
    <xdr:pic>
      <xdr:nvPicPr>
        <xdr:cNvPr descr="E:\SLIKE MORPHO PRODUKTOV\01 - tvorine\V.028 - TRAPEZIUS\set pom\1.jpg" id="0" name="image1111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58</xdr:row>
      <xdr:rowOff>266700</xdr:rowOff>
    </xdr:from>
    <xdr:ext cx="800100" cy="495300"/>
    <xdr:pic>
      <xdr:nvPicPr>
        <xdr:cNvPr descr="E:\SLIKE MORPHO PRODUKTOV\01 - tvorine\V.029 - SIRUS\set pom\1.jpg" id="0" name="image1082.jpg" title="Image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59</xdr:row>
      <xdr:rowOff>180975</xdr:rowOff>
    </xdr:from>
    <xdr:ext cx="790575" cy="514350"/>
    <xdr:pic>
      <xdr:nvPicPr>
        <xdr:cNvPr descr="E:\SLIKE MORPHO PRODUKTOV\01 - tvorine\V.030 - POLARIS\set pom\1.jpg" id="0" name="image1085.jpg" title="Image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60</xdr:row>
      <xdr:rowOff>552450</xdr:rowOff>
    </xdr:from>
    <xdr:ext cx="1285875" cy="1200150"/>
    <xdr:pic>
      <xdr:nvPicPr>
        <xdr:cNvPr descr="E:\SLIKE MORPHO PRODUKTOV\01 - tvorine\V.031 - CENTAURI\set pom\1.jpg" id="0" name="image1089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67</xdr:row>
      <xdr:rowOff>38100</xdr:rowOff>
    </xdr:from>
    <xdr:ext cx="866775" cy="752475"/>
    <xdr:pic>
      <xdr:nvPicPr>
        <xdr:cNvPr descr="E:\SLIKE MORPHO PRODUKTOV\01 - tvorine\V.033 - ALGEBRAS\set pom\1.jpg" id="0" name="image1165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71</xdr:row>
      <xdr:rowOff>95250</xdr:rowOff>
    </xdr:from>
    <xdr:ext cx="1085850" cy="619125"/>
    <xdr:pic>
      <xdr:nvPicPr>
        <xdr:cNvPr descr="E:\SLIKE MORPHO PRODUKTOV\01 - tvorine\V.034 - PITAGORAS\set pom\1.jpg" id="0" name="image107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75</xdr:row>
      <xdr:rowOff>133350</xdr:rowOff>
    </xdr:from>
    <xdr:ext cx="971550" cy="619125"/>
    <xdr:pic>
      <xdr:nvPicPr>
        <xdr:cNvPr descr="E:\SLIKE MORPHO PRODUKTOV\01 - tvorine\V.035 - THEOREMS\set pom\1.jpg" id="0" name="image1087.jpg" title="Image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79</xdr:row>
      <xdr:rowOff>190500</xdr:rowOff>
    </xdr:from>
    <xdr:ext cx="1238250" cy="876300"/>
    <xdr:pic>
      <xdr:nvPicPr>
        <xdr:cNvPr descr="E:\SLIKE MORPHO PRODUKTOV\01 - tvorine\V.042 - HUECOS XL   -NOVI\SET POM\1.jpg" id="0" name="image1081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85</xdr:row>
      <xdr:rowOff>47625</xdr:rowOff>
    </xdr:from>
    <xdr:ext cx="914400" cy="762000"/>
    <xdr:pic>
      <xdr:nvPicPr>
        <xdr:cNvPr descr="E:\SLIKE MORPHO PRODUKTOV\01 - tvorine\V.043 - TOPPERS\SET POMAN\1.jpg" id="0" name="image1084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89</xdr:row>
      <xdr:rowOff>66675</xdr:rowOff>
    </xdr:from>
    <xdr:ext cx="1162050" cy="847725"/>
    <xdr:pic>
      <xdr:nvPicPr>
        <xdr:cNvPr descr="E:\SLIKE MORPHO PRODUKTOV\01 - tvorine\V.044 - RIDGES\SET POM\1.jpg" id="0" name="image1117.jp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94</xdr:row>
      <xdr:rowOff>28575</xdr:rowOff>
    </xdr:from>
    <xdr:ext cx="1038225" cy="1057275"/>
    <xdr:pic>
      <xdr:nvPicPr>
        <xdr:cNvPr descr="E:\SLIKE MORPHO PRODUKTOV\01 - tvorine\V.045 - CONES 01\set\POM\1.jpg" id="0" name="image1093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100</xdr:row>
      <xdr:rowOff>85725</xdr:rowOff>
    </xdr:from>
    <xdr:ext cx="1047750" cy="1095375"/>
    <xdr:pic>
      <xdr:nvPicPr>
        <xdr:cNvPr descr="E:\SLIKE MORPHO PRODUKTOV\01 - tvorine\V.046 - CONES 02\set\POMANJ\CONES 02.jpg" id="0" name="image1091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106</xdr:row>
      <xdr:rowOff>85725</xdr:rowOff>
    </xdr:from>
    <xdr:ext cx="952500" cy="704850"/>
    <xdr:pic>
      <xdr:nvPicPr>
        <xdr:cNvPr descr="E:\SLIKE MORPHO PRODUKTOV\01 - tvorine\V.047 - BLADES 01\Nova mapa\2.jpg" id="0" name="image1079.jp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1457325" cy="885825"/>
    <xdr:pic>
      <xdr:nvPicPr>
        <xdr:cNvPr descr="E:\SLIKE MORPHO PRODUKTOV\01 - tvorine\V.050 - BLADES 02\MANJŠA VELIKOST\050\Nova mapa\BladesC1-4_varianta2full.jpg" id="0" name="image1090.jp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95250</xdr:rowOff>
    </xdr:from>
    <xdr:ext cx="1447800" cy="742950"/>
    <xdr:pic>
      <xdr:nvPicPr>
        <xdr:cNvPr descr="E:\SLIKE MORPHO PRODUKTOV\01 - tvorine\V.051 - BLADES 02 DT\MANJŠA VELIKOST\051\1.jpg" id="0" name="image1092.jp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118</xdr:row>
      <xdr:rowOff>28575</xdr:rowOff>
    </xdr:from>
    <xdr:ext cx="876300" cy="523875"/>
    <xdr:pic>
      <xdr:nvPicPr>
        <xdr:cNvPr descr="E:\SLIKE MORPHO PRODUKTOV\01 - tvorine\V.052 - BLADES 03\MANJŠA VELIKOST\Nova mapa\1.jpg" id="0" name="image1101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121</xdr:row>
      <xdr:rowOff>57150</xdr:rowOff>
    </xdr:from>
    <xdr:ext cx="695325" cy="514350"/>
    <xdr:pic>
      <xdr:nvPicPr>
        <xdr:cNvPr descr="E:\SLIKE MORPHO PRODUKTOV\01 - tvorine\V.053 - BLADES 03 DT\Nova mapa\1.jpg" id="0" name="image1172.jp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1447800" cy="752475"/>
    <xdr:pic>
      <xdr:nvPicPr>
        <xdr:cNvPr descr="E:\SLIKE MORPHO PRODUKTOV\01 - tvorine\V.054 - EDGIES 01\MANJŠA VELIKOST\Nova mapa\1.jpg" id="0" name="image1134.jp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133350</xdr:rowOff>
    </xdr:from>
    <xdr:ext cx="1466850" cy="781050"/>
    <xdr:pic>
      <xdr:nvPicPr>
        <xdr:cNvPr descr="E:\SLIKE MORPHO PRODUKTOV\01 - tvorine\V.055 - EDGIES 01 DT\MANJŠA VELIKOST\Nova mapa\1.jpg" id="0" name="image1116.jp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114300</xdr:rowOff>
    </xdr:from>
    <xdr:ext cx="1476375" cy="1047750"/>
    <xdr:pic>
      <xdr:nvPicPr>
        <xdr:cNvPr descr="E:\SLIKE MORPHO PRODUKTOV\01 - tvorine\V.056 - EDGIES 02\MANJŠA VELIKOST\Nova mapa\1.jpg" id="0" name="image1096.jp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140</xdr:row>
      <xdr:rowOff>114300</xdr:rowOff>
    </xdr:from>
    <xdr:ext cx="1476375" cy="1047750"/>
    <xdr:pic>
      <xdr:nvPicPr>
        <xdr:cNvPr descr="E:\SLIKE MORPHO PRODUKTOV\01 - tvorine\V.057 - EDGIES 02 DT\Nova mapa\1.jpg" id="0" name="image1129.jp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146</xdr:row>
      <xdr:rowOff>85725</xdr:rowOff>
    </xdr:from>
    <xdr:ext cx="962025" cy="628650"/>
    <xdr:pic>
      <xdr:nvPicPr>
        <xdr:cNvPr descr="E:\SLIKE MORPHO PRODUKTOV\01 - tvorine\V.058 - SPLITTERS\MANJŠA VELIKOST\Nova mapa\1.jpg" id="0" name="image1104.jp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150</xdr:row>
      <xdr:rowOff>95250</xdr:rowOff>
    </xdr:from>
    <xdr:ext cx="819150" cy="619125"/>
    <xdr:pic>
      <xdr:nvPicPr>
        <xdr:cNvPr descr="E:\SLIKE MORPHO PRODUKTOV\01 - tvorine\V.059 - SPLITTERS DT\Nova mapa\1.jpg" id="0" name="image1100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161925</xdr:rowOff>
    </xdr:from>
    <xdr:ext cx="1457325" cy="762000"/>
    <xdr:pic>
      <xdr:nvPicPr>
        <xdr:cNvPr descr="E:\SLIKE MORPHO PRODUKTOV\01 - tvorine\V.060 - WAVES\MANJŠA VELIKOST\60\1.jpg" id="0" name="image1107.jp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161925</xdr:rowOff>
    </xdr:from>
    <xdr:ext cx="1457325" cy="781050"/>
    <xdr:pic>
      <xdr:nvPicPr>
        <xdr:cNvPr descr="E:\SLIKE MORPHO PRODUKTOV\01 - tvorine\V.061 - WAVES DT\MANJŠA VELIKOST\61\1.jpg" id="0" name="image1126.jp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168</xdr:row>
      <xdr:rowOff>47625</xdr:rowOff>
    </xdr:from>
    <xdr:ext cx="1295400" cy="1095375"/>
    <xdr:pic>
      <xdr:nvPicPr>
        <xdr:cNvPr descr="E:\SLIKE MORPHO PRODUKTOV\01 - tvorine\V.062 - SLOPE STARS DT\set\za web\pomanjšan\1.jpg" id="0" name="image1142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180</xdr:row>
      <xdr:rowOff>142875</xdr:rowOff>
    </xdr:from>
    <xdr:ext cx="1447800" cy="1114425"/>
    <xdr:pic>
      <xdr:nvPicPr>
        <xdr:cNvPr descr="E:\SLIKE MORPHO PRODUKTOV\01 - tvorine\V.064 - WAVE RIDERS DT\SET\ZA WEB\pomanj\1.jpg" id="0" name="image1099.jp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194</xdr:row>
      <xdr:rowOff>57150</xdr:rowOff>
    </xdr:from>
    <xdr:ext cx="1362075" cy="866775"/>
    <xdr:pic>
      <xdr:nvPicPr>
        <xdr:cNvPr descr="E:\SLIKE MORPHO PRODUKTOV\01 - tvorine\V.066  - LEDGES DT\SET\ZA WEB\pomanjš\1.jpg" id="0" name="image1103.jp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204</xdr:row>
      <xdr:rowOff>104775</xdr:rowOff>
    </xdr:from>
    <xdr:ext cx="923925" cy="742950"/>
    <xdr:pic>
      <xdr:nvPicPr>
        <xdr:cNvPr descr="E:\SLIKE MORPHO PRODUKTOV\01 - tvorine\V.068 - CRATERS\Craters - full res\za web\pomanjš\1.jpg" id="0" name="image1102.jp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217</xdr:row>
      <xdr:rowOff>38100</xdr:rowOff>
    </xdr:from>
    <xdr:ext cx="1476375" cy="1047750"/>
    <xdr:pic>
      <xdr:nvPicPr>
        <xdr:cNvPr descr="E:\SLIKE MORPHO PRODUKTOV\01 - tvorine\V.069 - RAILS DT\set\za web\POMANJŠAN\1.jpg" id="0" name="image1170.jp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232</xdr:row>
      <xdr:rowOff>123825</xdr:rowOff>
    </xdr:from>
    <xdr:ext cx="1133475" cy="895350"/>
    <xdr:pic>
      <xdr:nvPicPr>
        <xdr:cNvPr descr="E:\SLIKE MORPHO PRODUKTOV\01 - tvorine\V.071 - BEANS DT\set\za web\POMANJ\1.jpg" id="0" name="image1139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206</xdr:row>
      <xdr:rowOff>76200</xdr:rowOff>
    </xdr:from>
    <xdr:ext cx="1047750" cy="628650"/>
    <xdr:pic>
      <xdr:nvPicPr>
        <xdr:cNvPr descr="E:\SLIKE MORPHO PRODUKTOV\01 - tvorine\V.073 - FLIPPERS\set\za web\POMANJŠ\1.jpg" id="0" name="image1115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230</xdr:row>
      <xdr:rowOff>114300</xdr:rowOff>
    </xdr:from>
    <xdr:ext cx="876300" cy="752475"/>
    <xdr:pic>
      <xdr:nvPicPr>
        <xdr:cNvPr descr="D:\FOTKE MAR 2025\BEANS 02\ZA WEB\pomanjš\1.jpg" id="0" name="image1138.jp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244</xdr:row>
      <xdr:rowOff>142875</xdr:rowOff>
    </xdr:from>
    <xdr:ext cx="1114425" cy="723900"/>
    <xdr:pic>
      <xdr:nvPicPr>
        <xdr:cNvPr descr="D:\FOTKE MAR 2025\BEANS 03\ZA WEB\pomanjš\1.jpg" id="0" name="image1098.jp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209550</xdr:colOff>
      <xdr:row>0</xdr:row>
      <xdr:rowOff>171450</xdr:rowOff>
    </xdr:from>
    <xdr:ext cx="1400175" cy="495300"/>
    <xdr:pic>
      <xdr:nvPicPr>
        <xdr:cNvPr descr="E:\LOGO MODR1.jpg" id="0" name="image1113.jp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1095375" cy="895350"/>
    <xdr:pic>
      <xdr:nvPicPr>
        <xdr:cNvPr id="0" name="image1131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205</xdr:row>
      <xdr:rowOff>0</xdr:rowOff>
    </xdr:from>
    <xdr:ext cx="933450" cy="914400"/>
    <xdr:pic>
      <xdr:nvPicPr>
        <xdr:cNvPr id="0" name="image1156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214</xdr:row>
      <xdr:rowOff>0</xdr:rowOff>
    </xdr:from>
    <xdr:ext cx="1409700" cy="914400"/>
    <xdr:pic>
      <xdr:nvPicPr>
        <xdr:cNvPr id="0" name="image1163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467886"/>
      </a:folHlink>
    </a:clrScheme>
    <a:fontScheme name="Sheets">
      <a:majorFont>
        <a:latin typeface="Aptos Narrow"/>
        <a:ea typeface="Aptos Narrow"/>
        <a:cs typeface="Aptos Narrow"/>
      </a:majorFont>
      <a:minorFont>
        <a:latin typeface="Aptos Narrow"/>
        <a:ea typeface="Aptos Narrow"/>
        <a:cs typeface="Aptos Narrow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hyperlink" Target="https://www.agholds.com/" TargetMode="External"/><Relationship Id="rId2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hyperlink" Target="https://www.motifclimbing.com/" TargetMode="External"/><Relationship Id="rId2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hyperlink" Target="https://lowlygma.sirv.com/Detox/1/1.spin" TargetMode="External"/><Relationship Id="rId2" Type="http://schemas.openxmlformats.org/officeDocument/2006/relationships/hyperlink" Target="https://lowlygma.sirv.com/Detox/2/2.spin" TargetMode="External"/><Relationship Id="rId3" Type="http://schemas.openxmlformats.org/officeDocument/2006/relationships/hyperlink" Target="https://lowlygma.sirv.com/Detox/3/3.spin" TargetMode="External"/><Relationship Id="rId4" Type="http://schemas.openxmlformats.org/officeDocument/2006/relationships/hyperlink" Target="https://lowlygma.sirv.com/Detox/4/4.spin" TargetMode="External"/><Relationship Id="rId9" Type="http://schemas.openxmlformats.org/officeDocument/2006/relationships/hyperlink" Target="https://lowlygma.sirv.com/Detox/9/9.spin" TargetMode="External"/><Relationship Id="rId5" Type="http://schemas.openxmlformats.org/officeDocument/2006/relationships/hyperlink" Target="https://lowlygma.sirv.com/Detox/5/5.spin" TargetMode="External"/><Relationship Id="rId6" Type="http://schemas.openxmlformats.org/officeDocument/2006/relationships/hyperlink" Target="https://lowlygma.sirv.com/Detox/6/6.spin" TargetMode="External"/><Relationship Id="rId7" Type="http://schemas.openxmlformats.org/officeDocument/2006/relationships/hyperlink" Target="https://lowlygma.sirv.com/Detox/7/7.spin" TargetMode="External"/><Relationship Id="rId8" Type="http://schemas.openxmlformats.org/officeDocument/2006/relationships/hyperlink" Target="https://lowlygma.sirv.com/Detox/8/8.spin" TargetMode="External"/><Relationship Id="rId40" Type="http://schemas.openxmlformats.org/officeDocument/2006/relationships/hyperlink" Target="https://lowlygma.sirv.com/Detox/41/41.spin" TargetMode="External"/><Relationship Id="rId41" Type="http://schemas.openxmlformats.org/officeDocument/2006/relationships/drawing" Target="../drawings/drawing5.xml"/><Relationship Id="rId31" Type="http://schemas.openxmlformats.org/officeDocument/2006/relationships/hyperlink" Target="https://lowlygma.sirv.com/Detox/32/32.spin" TargetMode="External"/><Relationship Id="rId30" Type="http://schemas.openxmlformats.org/officeDocument/2006/relationships/hyperlink" Target="https://lowlygma.sirv.com/Detox/31/31.spin" TargetMode="External"/><Relationship Id="rId33" Type="http://schemas.openxmlformats.org/officeDocument/2006/relationships/hyperlink" Target="https://lowlygma.sirv.com/Detox/34/34.spin" TargetMode="External"/><Relationship Id="rId32" Type="http://schemas.openxmlformats.org/officeDocument/2006/relationships/hyperlink" Target="https://lowlygma.sirv.com/Detox/33/33.spin" TargetMode="External"/><Relationship Id="rId35" Type="http://schemas.openxmlformats.org/officeDocument/2006/relationships/hyperlink" Target="https://lowlygma.sirv.com/Detox/36/36.spin" TargetMode="External"/><Relationship Id="rId34" Type="http://schemas.openxmlformats.org/officeDocument/2006/relationships/hyperlink" Target="https://lowlygma.sirv.com/Detox/35/35.spin" TargetMode="External"/><Relationship Id="rId37" Type="http://schemas.openxmlformats.org/officeDocument/2006/relationships/hyperlink" Target="https://lowlygma.sirv.com/Detox/38/38.spin" TargetMode="External"/><Relationship Id="rId36" Type="http://schemas.openxmlformats.org/officeDocument/2006/relationships/hyperlink" Target="https://lowlygma.sirv.com/Detox/37/37.spin" TargetMode="External"/><Relationship Id="rId39" Type="http://schemas.openxmlformats.org/officeDocument/2006/relationships/hyperlink" Target="https://lowlygma.sirv.com/Detox/40/40.spin" TargetMode="External"/><Relationship Id="rId38" Type="http://schemas.openxmlformats.org/officeDocument/2006/relationships/hyperlink" Target="https://lowlygma.sirv.com/Detox/39/39.spin" TargetMode="External"/><Relationship Id="rId20" Type="http://schemas.openxmlformats.org/officeDocument/2006/relationships/hyperlink" Target="https://lowlygma.sirv.com/Detox/20/20.spin" TargetMode="External"/><Relationship Id="rId22" Type="http://schemas.openxmlformats.org/officeDocument/2006/relationships/hyperlink" Target="https://lowlygma.sirv.com/Detox/22/22.spin" TargetMode="External"/><Relationship Id="rId21" Type="http://schemas.openxmlformats.org/officeDocument/2006/relationships/hyperlink" Target="https://lowlygma.sirv.com/Detox/21/21.spin" TargetMode="External"/><Relationship Id="rId24" Type="http://schemas.openxmlformats.org/officeDocument/2006/relationships/hyperlink" Target="https://lowlygma.sirv.com/Detox/24/24.spin" TargetMode="External"/><Relationship Id="rId23" Type="http://schemas.openxmlformats.org/officeDocument/2006/relationships/hyperlink" Target="https://lowlygma.sirv.com/Detox/23/23.spin" TargetMode="External"/><Relationship Id="rId26" Type="http://schemas.openxmlformats.org/officeDocument/2006/relationships/hyperlink" Target="https://lowlygma.sirv.com/Detox/26/26.spin" TargetMode="External"/><Relationship Id="rId25" Type="http://schemas.openxmlformats.org/officeDocument/2006/relationships/hyperlink" Target="https://lowlygma.sirv.com/Detox/25/25.spin" TargetMode="External"/><Relationship Id="rId28" Type="http://schemas.openxmlformats.org/officeDocument/2006/relationships/hyperlink" Target="https://lowlygma.sirv.com/Detox/29/29.spin" TargetMode="External"/><Relationship Id="rId27" Type="http://schemas.openxmlformats.org/officeDocument/2006/relationships/hyperlink" Target="https://lowlygma.sirv.com/Detox/27/27.spin" TargetMode="External"/><Relationship Id="rId29" Type="http://schemas.openxmlformats.org/officeDocument/2006/relationships/hyperlink" Target="https://lowlygma.sirv.com/Detox/30/30.spin" TargetMode="External"/><Relationship Id="rId11" Type="http://schemas.openxmlformats.org/officeDocument/2006/relationships/hyperlink" Target="https://lowlygma.sirv.com/Detox/11/11.spin" TargetMode="External"/><Relationship Id="rId10" Type="http://schemas.openxmlformats.org/officeDocument/2006/relationships/hyperlink" Target="https://lowlygma.sirv.com/Detox/10/10.spin" TargetMode="External"/><Relationship Id="rId13" Type="http://schemas.openxmlformats.org/officeDocument/2006/relationships/hyperlink" Target="https://lowlygma.sirv.com/Detox/13/13.spin" TargetMode="External"/><Relationship Id="rId12" Type="http://schemas.openxmlformats.org/officeDocument/2006/relationships/hyperlink" Target="https://lowlygma.sirv.com/Detox/12/12.spin" TargetMode="External"/><Relationship Id="rId15" Type="http://schemas.openxmlformats.org/officeDocument/2006/relationships/hyperlink" Target="https://lowlygma.sirv.com/Detox/15/15.spin" TargetMode="External"/><Relationship Id="rId14" Type="http://schemas.openxmlformats.org/officeDocument/2006/relationships/hyperlink" Target="https://lowlygma.sirv.com/Detox/14/14.spin" TargetMode="External"/><Relationship Id="rId17" Type="http://schemas.openxmlformats.org/officeDocument/2006/relationships/hyperlink" Target="https://lowlygma.sirv.com/Detox/17/17.spin" TargetMode="External"/><Relationship Id="rId16" Type="http://schemas.openxmlformats.org/officeDocument/2006/relationships/hyperlink" Target="https://lowlygma.sirv.com/Detox/16/16.spin" TargetMode="External"/><Relationship Id="rId19" Type="http://schemas.openxmlformats.org/officeDocument/2006/relationships/hyperlink" Target="https://lowlygma.sirv.com/Detox/19/19.spin" TargetMode="External"/><Relationship Id="rId18" Type="http://schemas.openxmlformats.org/officeDocument/2006/relationships/hyperlink" Target="https://lowlygma.sirv.com/Detox/18/18.spin" TargetMode="Externa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90" Type="http://schemas.openxmlformats.org/officeDocument/2006/relationships/hyperlink" Target="https://drive.google.com/file/d/1nDZnrItwNSKvTEUTHStBTCmSr0589CYL/view?usp=drive_link" TargetMode="External"/><Relationship Id="rId194" Type="http://schemas.openxmlformats.org/officeDocument/2006/relationships/hyperlink" Target="https://drive.google.com/file/d/1dIvdFHmlYvp2OTt3pzYMgpC_GPv0IqRq/view?usp=drive_link" TargetMode="External"/><Relationship Id="rId193" Type="http://schemas.openxmlformats.org/officeDocument/2006/relationships/hyperlink" Target="https://drive.google.com/file/d/18RzfsdwMAUkyg9huR85dVHDSRoPfyZqI/view?usp=drive_link" TargetMode="External"/><Relationship Id="rId192" Type="http://schemas.openxmlformats.org/officeDocument/2006/relationships/hyperlink" Target="https://drive.google.com/file/d/1gUHsMtJAM9l5I2tZdtnG0Cl_EZOxZatp/view?usp=drive_link" TargetMode="External"/><Relationship Id="rId191" Type="http://schemas.openxmlformats.org/officeDocument/2006/relationships/hyperlink" Target="https://drive.google.com/file/d/1fskcMBGxTJybzU1c52ulizUi2AmluRI7/view?usp=drive_link" TargetMode="External"/><Relationship Id="rId187" Type="http://schemas.openxmlformats.org/officeDocument/2006/relationships/hyperlink" Target="https://drive.google.com/file/d/1Rn19UezXS6YQufuPPYkYsSJzMc3pOl-l/view?usp=drive_link" TargetMode="External"/><Relationship Id="rId186" Type="http://schemas.openxmlformats.org/officeDocument/2006/relationships/hyperlink" Target="https://drive.google.com/file/d/1gsNKVpB6AXwAmOmFFbXeqHTC4PlyV0_N/view?usp=drive_link" TargetMode="External"/><Relationship Id="rId185" Type="http://schemas.openxmlformats.org/officeDocument/2006/relationships/hyperlink" Target="https://drive.google.com/file/d/1XEo2T7d3ZT3I8ZpjK6i1P1F__lsxo2TL/view?usp=drive_link" TargetMode="External"/><Relationship Id="rId184" Type="http://schemas.openxmlformats.org/officeDocument/2006/relationships/hyperlink" Target="https://drive.google.com/file/d/1L_MmgHEiP6hQ40HGMkSv5A6Caf3L3z_T/view?usp=drive_link" TargetMode="External"/><Relationship Id="rId189" Type="http://schemas.openxmlformats.org/officeDocument/2006/relationships/hyperlink" Target="https://drive.google.com/file/d/1oDeIk7u1Hjgn7pxmgNZJuvUTaQOEs6TC/view?usp=drive_link" TargetMode="External"/><Relationship Id="rId188" Type="http://schemas.openxmlformats.org/officeDocument/2006/relationships/hyperlink" Target="https://drive.google.com/file/d/1kSuY6CYuH0-VKZlKOxlPOZ6ftnAq_ueY/view?usp=drive_link" TargetMode="External"/><Relationship Id="rId183" Type="http://schemas.openxmlformats.org/officeDocument/2006/relationships/hyperlink" Target="https://drive.google.com/file/d/1xP9Yhd6t_N9Kn2HAXu_JGJ4QcbbOouhO/view?usp=drive_link" TargetMode="External"/><Relationship Id="rId182" Type="http://schemas.openxmlformats.org/officeDocument/2006/relationships/hyperlink" Target="https://drive.google.com/file/d/1yDeLr_GDGl4ro8lS7AtqDNALo6ycl5nE/view?usp=drive_link" TargetMode="External"/><Relationship Id="rId181" Type="http://schemas.openxmlformats.org/officeDocument/2006/relationships/hyperlink" Target="https://drive.google.com/file/d/1m2OiHMfv7McPwkXGR2TmlU8fGjcywSZZ/view?usp=drive_link" TargetMode="External"/><Relationship Id="rId180" Type="http://schemas.openxmlformats.org/officeDocument/2006/relationships/hyperlink" Target="https://drive.google.com/file/d/11GtXXl8aS3J9E6l5vIusOmIqs9J6EARL/view?usp=drive_link" TargetMode="External"/><Relationship Id="rId176" Type="http://schemas.openxmlformats.org/officeDocument/2006/relationships/hyperlink" Target="https://drive.google.com/file/d/18RzfsdwMAUkyg9huR85dVHDSRoPfyZqI/view?usp=drive_link" TargetMode="External"/><Relationship Id="rId175" Type="http://schemas.openxmlformats.org/officeDocument/2006/relationships/hyperlink" Target="https://drive.google.com/file/d/1gUHsMtJAM9l5I2tZdtnG0Cl_EZOxZatp/view?usp=drive_link" TargetMode="External"/><Relationship Id="rId174" Type="http://schemas.openxmlformats.org/officeDocument/2006/relationships/hyperlink" Target="https://drive.google.com/file/d/1fskcMBGxTJybzU1c52ulizUi2AmluRI7/view?usp=drive_link" TargetMode="External"/><Relationship Id="rId173" Type="http://schemas.openxmlformats.org/officeDocument/2006/relationships/hyperlink" Target="https://drive.google.com/file/d/1nDZnrItwNSKvTEUTHStBTCmSr0589CYL/view?usp=drive_link" TargetMode="External"/><Relationship Id="rId179" Type="http://schemas.openxmlformats.org/officeDocument/2006/relationships/hyperlink" Target="https://drive.google.com/file/d/1XBz_IdISv-O0l0vYN7g3kFEnq_163t4O/view?usp=drive_link" TargetMode="External"/><Relationship Id="rId178" Type="http://schemas.openxmlformats.org/officeDocument/2006/relationships/hyperlink" Target="https://drive.google.com/file/d/1ayZy1BiKwxzV5L90iqFdWRiCFnDyIINW/view?usp=drive_link" TargetMode="External"/><Relationship Id="rId177" Type="http://schemas.openxmlformats.org/officeDocument/2006/relationships/hyperlink" Target="https://drive.google.com/file/d/1dIvdFHmlYvp2OTt3pzYMgpC_GPv0IqRq/view?usp=drive_link" TargetMode="External"/><Relationship Id="rId198" Type="http://schemas.openxmlformats.org/officeDocument/2006/relationships/hyperlink" Target="https://drive.google.com/file/d/1m2OiHMfv7McPwkXGR2TmlU8fGjcywSZZ/view?usp=drive_link" TargetMode="External"/><Relationship Id="rId197" Type="http://schemas.openxmlformats.org/officeDocument/2006/relationships/hyperlink" Target="https://drive.google.com/file/d/11GtXXl8aS3J9E6l5vIusOmIqs9J6EARL/view?usp=drive_link" TargetMode="External"/><Relationship Id="rId196" Type="http://schemas.openxmlformats.org/officeDocument/2006/relationships/hyperlink" Target="https://drive.google.com/file/d/1XBz_IdISv-O0l0vYN7g3kFEnq_163t4O/view?usp=drive_link" TargetMode="External"/><Relationship Id="rId195" Type="http://schemas.openxmlformats.org/officeDocument/2006/relationships/hyperlink" Target="https://drive.google.com/file/d/1ayZy1BiKwxzV5L90iqFdWRiCFnDyIINW/view?usp=drive_link" TargetMode="External"/><Relationship Id="rId199" Type="http://schemas.openxmlformats.org/officeDocument/2006/relationships/hyperlink" Target="https://drive.google.com/file/d/1yDeLr_GDGl4ro8lS7AtqDNALo6ycl5nE/view?usp=drive_link" TargetMode="External"/><Relationship Id="rId150" Type="http://schemas.openxmlformats.org/officeDocument/2006/relationships/hyperlink" Target="https://drive.google.com/file/d/1LHYzZtthW7WmoUnT_vNpMl8dLWmgj_i8/view?usp=share_link" TargetMode="External"/><Relationship Id="rId1" Type="http://schemas.openxmlformats.org/officeDocument/2006/relationships/hyperlink" Target="https://suprclimbing.com/" TargetMode="External"/><Relationship Id="rId2" Type="http://schemas.openxmlformats.org/officeDocument/2006/relationships/hyperlink" Target="https://drive.google.com/file/d/11yqrYK5I24okPNn0djtfM8iUtLQc1NoJ/view?usp=drive_link" TargetMode="External"/><Relationship Id="rId3" Type="http://schemas.openxmlformats.org/officeDocument/2006/relationships/hyperlink" Target="https://drive.google.com/file/d/1QAgXtpM6PG8ydKYgI32RCU-Yene_TANA/view?usp=drive_link" TargetMode="External"/><Relationship Id="rId149" Type="http://schemas.openxmlformats.org/officeDocument/2006/relationships/hyperlink" Target="https://drive.google.com/file/d/1ScjfQmkBwvZXnPdCfB6SZRrz0NnWnF4k/view?usp=share_link" TargetMode="External"/><Relationship Id="rId4" Type="http://schemas.openxmlformats.org/officeDocument/2006/relationships/hyperlink" Target="https://drive.google.com/file/d/1Wr2hq_Br8lPuZP8f_Aal3pz0BiGlOces/view?usp=drive_link" TargetMode="External"/><Relationship Id="rId148" Type="http://schemas.openxmlformats.org/officeDocument/2006/relationships/hyperlink" Target="https://drive.google.com/file/d/1xRGu2SJX5eGnCheQzX86oWb-fdPMKssO/view?usp=drive_link" TargetMode="External"/><Relationship Id="rId9" Type="http://schemas.openxmlformats.org/officeDocument/2006/relationships/hyperlink" Target="https://drive.google.com/file/d/1gsNKVpB6AXwAmOmFFbXeqHTC4PlyV0_N/view?usp=drive_link" TargetMode="External"/><Relationship Id="rId143" Type="http://schemas.openxmlformats.org/officeDocument/2006/relationships/hyperlink" Target="https://drive.google.com/file/d/1-3ZT5pkkSKRXCaGdwEByIGHeDS13JMQj/view?usp=drive_link" TargetMode="External"/><Relationship Id="rId142" Type="http://schemas.openxmlformats.org/officeDocument/2006/relationships/hyperlink" Target="https://drive.google.com/file/d/1UarR5ua22b6t-obvvWjMv_SZuR4UyBZV/view?usp=drive_link" TargetMode="External"/><Relationship Id="rId141" Type="http://schemas.openxmlformats.org/officeDocument/2006/relationships/hyperlink" Target="https://drive.google.com/file/d/1lHgeUmGJvbNZbLAfDwjxfhzwhaSowx5L/view?usp=drive_link" TargetMode="External"/><Relationship Id="rId140" Type="http://schemas.openxmlformats.org/officeDocument/2006/relationships/hyperlink" Target="https://drive.google.com/file/d/1mBW0YA-p2B9i6HLJ-Fmv5RnOCXDuZ6Pi/view?usp=share_link" TargetMode="External"/><Relationship Id="rId5" Type="http://schemas.openxmlformats.org/officeDocument/2006/relationships/hyperlink" Target="https://drive.google.com/file/d/1K9XEEyeE_mfOapXOExr4z868dXW2aZeY/view?usp=drive_link" TargetMode="External"/><Relationship Id="rId147" Type="http://schemas.openxmlformats.org/officeDocument/2006/relationships/hyperlink" Target="https://drive.google.com/file/d/1JesJaPf3XrPUmsexFFHinrd4hfnH9KX9/view?usp=drive_link" TargetMode="External"/><Relationship Id="rId6" Type="http://schemas.openxmlformats.org/officeDocument/2006/relationships/hyperlink" Target="https://drive.google.com/file/d/1Tr_FP2gEn2RYqwicrZgSAj0RpjXnznee/view?usp=drive_link" TargetMode="External"/><Relationship Id="rId146" Type="http://schemas.openxmlformats.org/officeDocument/2006/relationships/hyperlink" Target="https://drive.google.com/file/d/1ItbfKB7HZPyC1JMWbGZ6OoAyWaCCKOf1/view?usp=drive_link" TargetMode="External"/><Relationship Id="rId7" Type="http://schemas.openxmlformats.org/officeDocument/2006/relationships/hyperlink" Target="https://drive.google.com/file/d/1Nd2f3qc_yWHf6t_FR_0TxWVCa8SdRneC/view?usp=drive_link" TargetMode="External"/><Relationship Id="rId145" Type="http://schemas.openxmlformats.org/officeDocument/2006/relationships/hyperlink" Target="https://drive.google.com/file/d/1HxQY7385R2D4T5n5mDEkFX0f-Iw_IQFv/view?usp=drive_link" TargetMode="External"/><Relationship Id="rId8" Type="http://schemas.openxmlformats.org/officeDocument/2006/relationships/hyperlink" Target="https://drive.google.com/file/d/1XEo2T7d3ZT3I8ZpjK6i1P1F__lsxo2TL/view?usp=drive_link" TargetMode="External"/><Relationship Id="rId144" Type="http://schemas.openxmlformats.org/officeDocument/2006/relationships/hyperlink" Target="https://drive.google.com/file/d/1tuawoG46hmFZ_7YRqVNcFMyr9wQ9exZ5/view?usp=share_link" TargetMode="External"/><Relationship Id="rId139" Type="http://schemas.openxmlformats.org/officeDocument/2006/relationships/hyperlink" Target="https://drive.google.com/file/d/1seNBStXJGbgLcotUXL9VBuGJAt451odU/view?usp=drive_link" TargetMode="External"/><Relationship Id="rId138" Type="http://schemas.openxmlformats.org/officeDocument/2006/relationships/hyperlink" Target="https://drive.google.com/file/d/18m4K_pv03FQ7rncRZE3lGiqD4_c3wFxq/view?usp=drive_link" TargetMode="External"/><Relationship Id="rId137" Type="http://schemas.openxmlformats.org/officeDocument/2006/relationships/hyperlink" Target="https://drive.google.com/file/d/1qyrvqtGh0Au8iT5QoSp23w032x_lVFNX/view?usp=drive_link" TargetMode="External"/><Relationship Id="rId132" Type="http://schemas.openxmlformats.org/officeDocument/2006/relationships/hyperlink" Target="https://drive.google.com/file/d/1nu6e9k0uZaXF9xfHpXfgeNcfDZ06iKEQ/view?usp=share_link" TargetMode="External"/><Relationship Id="rId131" Type="http://schemas.openxmlformats.org/officeDocument/2006/relationships/hyperlink" Target="https://drive.google.com/file/d/1LHYzZtthW7WmoUnT_vNpMl8dLWmgj_i8/view?usp=share_link" TargetMode="External"/><Relationship Id="rId130" Type="http://schemas.openxmlformats.org/officeDocument/2006/relationships/hyperlink" Target="https://drive.google.com/file/d/1ScjfQmkBwvZXnPdCfB6SZRrz0NnWnF4k/view?usp=share_link" TargetMode="External"/><Relationship Id="rId136" Type="http://schemas.openxmlformats.org/officeDocument/2006/relationships/hyperlink" Target="https://drive.google.com/file/d/1KLctc1-N2IdTpDbTl5f47_73CK1LDbvI/view?usp=drive_link" TargetMode="External"/><Relationship Id="rId135" Type="http://schemas.openxmlformats.org/officeDocument/2006/relationships/hyperlink" Target="https://drive.google.com/file/d/1QgEb01_KizjlxY-OWlGHZEeVRd15P-La/view?usp=share_link" TargetMode="External"/><Relationship Id="rId134" Type="http://schemas.openxmlformats.org/officeDocument/2006/relationships/hyperlink" Target="https://drive.google.com/file/d/17FHYG96Na2vYahad-bh7iOQYpvMJ8Jwv/view?usp=drive_link" TargetMode="External"/><Relationship Id="rId133" Type="http://schemas.openxmlformats.org/officeDocument/2006/relationships/hyperlink" Target="https://drive.google.com/file/d/1UCwQsC_-a99nH85dl1Fto9xDhgYC2Zno/view?usp=drive_link" TargetMode="External"/><Relationship Id="rId172" Type="http://schemas.openxmlformats.org/officeDocument/2006/relationships/hyperlink" Target="https://drive.google.com/file/d/1oDeIk7u1Hjgn7pxmgNZJuvUTaQOEs6TC/view?usp=drive_link" TargetMode="External"/><Relationship Id="rId171" Type="http://schemas.openxmlformats.org/officeDocument/2006/relationships/hyperlink" Target="https://drive.google.com/file/d/1kSuY6CYuH0-VKZlKOxlPOZ6ftnAq_ueY/view?usp=drive_link" TargetMode="External"/><Relationship Id="rId170" Type="http://schemas.openxmlformats.org/officeDocument/2006/relationships/hyperlink" Target="https://drive.google.com/file/d/1Rn19UezXS6YQufuPPYkYsSJzMc3pOl-l/view?usp=drive_link" TargetMode="External"/><Relationship Id="rId165" Type="http://schemas.openxmlformats.org/officeDocument/2006/relationships/hyperlink" Target="https://drive.google.com/file/d/1ItbfKB7HZPyC1JMWbGZ6OoAyWaCCKOf1/view?usp=drive_link" TargetMode="External"/><Relationship Id="rId164" Type="http://schemas.openxmlformats.org/officeDocument/2006/relationships/hyperlink" Target="https://drive.google.com/file/d/1HxQY7385R2D4T5n5mDEkFX0f-Iw_IQFv/view?usp=drive_link" TargetMode="External"/><Relationship Id="rId163" Type="http://schemas.openxmlformats.org/officeDocument/2006/relationships/hyperlink" Target="https://drive.google.com/file/d/1tuawoG46hmFZ_7YRqVNcFMyr9wQ9exZ5/view?usp=share_link" TargetMode="External"/><Relationship Id="rId162" Type="http://schemas.openxmlformats.org/officeDocument/2006/relationships/hyperlink" Target="https://drive.google.com/file/d/1-3ZT5pkkSKRXCaGdwEByIGHeDS13JMQj/view?usp=drive_link" TargetMode="External"/><Relationship Id="rId169" Type="http://schemas.openxmlformats.org/officeDocument/2006/relationships/hyperlink" Target="https://drive.google.com/file/d/1gsNKVpB6AXwAmOmFFbXeqHTC4PlyV0_N/view?usp=drive_link" TargetMode="External"/><Relationship Id="rId168" Type="http://schemas.openxmlformats.org/officeDocument/2006/relationships/hyperlink" Target="https://drive.google.com/file/d/1XEo2T7d3ZT3I8ZpjK6i1P1F__lsxo2TL/view?usp=drive_link" TargetMode="External"/><Relationship Id="rId167" Type="http://schemas.openxmlformats.org/officeDocument/2006/relationships/hyperlink" Target="https://drive.google.com/file/d/1xRGu2SJX5eGnCheQzX86oWb-fdPMKssO/view?usp=drive_link" TargetMode="External"/><Relationship Id="rId166" Type="http://schemas.openxmlformats.org/officeDocument/2006/relationships/hyperlink" Target="https://drive.google.com/file/d/1JesJaPf3XrPUmsexFFHinrd4hfnH9KX9/view?usp=drive_link" TargetMode="External"/><Relationship Id="rId161" Type="http://schemas.openxmlformats.org/officeDocument/2006/relationships/hyperlink" Target="https://drive.google.com/file/d/1UarR5ua22b6t-obvvWjMv_SZuR4UyBZV/view?usp=drive_link" TargetMode="External"/><Relationship Id="rId160" Type="http://schemas.openxmlformats.org/officeDocument/2006/relationships/hyperlink" Target="https://drive.google.com/file/d/1lHgeUmGJvbNZbLAfDwjxfhzwhaSowx5L/view?usp=drive_link" TargetMode="External"/><Relationship Id="rId159" Type="http://schemas.openxmlformats.org/officeDocument/2006/relationships/hyperlink" Target="https://drive.google.com/file/d/1mBW0YA-p2B9i6HLJ-Fmv5RnOCXDuZ6Pi/view?usp=share_link" TargetMode="External"/><Relationship Id="rId154" Type="http://schemas.openxmlformats.org/officeDocument/2006/relationships/hyperlink" Target="https://drive.google.com/file/d/1QgEb01_KizjlxY-OWlGHZEeVRd15P-La/view?usp=share_link" TargetMode="External"/><Relationship Id="rId153" Type="http://schemas.openxmlformats.org/officeDocument/2006/relationships/hyperlink" Target="https://drive.google.com/file/d/17FHYG96Na2vYahad-bh7iOQYpvMJ8Jwv/view?usp=drive_link" TargetMode="External"/><Relationship Id="rId152" Type="http://schemas.openxmlformats.org/officeDocument/2006/relationships/hyperlink" Target="https://drive.google.com/file/d/1UCwQsC_-a99nH85dl1Fto9xDhgYC2Zno/view?usp=drive_link" TargetMode="External"/><Relationship Id="rId151" Type="http://schemas.openxmlformats.org/officeDocument/2006/relationships/hyperlink" Target="https://drive.google.com/file/d/1nu6e9k0uZaXF9xfHpXfgeNcfDZ06iKEQ/view?usp=share_link" TargetMode="External"/><Relationship Id="rId158" Type="http://schemas.openxmlformats.org/officeDocument/2006/relationships/hyperlink" Target="https://drive.google.com/file/d/1seNBStXJGbgLcotUXL9VBuGJAt451odU/view?usp=drive_link" TargetMode="External"/><Relationship Id="rId157" Type="http://schemas.openxmlformats.org/officeDocument/2006/relationships/hyperlink" Target="https://drive.google.com/file/d/18m4K_pv03FQ7rncRZE3lGiqD4_c3wFxq/view?usp=drive_link" TargetMode="External"/><Relationship Id="rId156" Type="http://schemas.openxmlformats.org/officeDocument/2006/relationships/hyperlink" Target="https://drive.google.com/file/d/1qyrvqtGh0Au8iT5QoSp23w032x_lVFNX/view?usp=drive_link" TargetMode="External"/><Relationship Id="rId155" Type="http://schemas.openxmlformats.org/officeDocument/2006/relationships/hyperlink" Target="https://drive.google.com/file/d/1KLctc1-N2IdTpDbTl5f47_73CK1LDbvI/view?usp=drive_link" TargetMode="External"/><Relationship Id="rId40" Type="http://schemas.openxmlformats.org/officeDocument/2006/relationships/hyperlink" Target="https://drive.google.com/file/d/1qDFdUyGN3nRKOVH6Hvq4q3Z8iHUUgKZU/view?usp=drive_link" TargetMode="External"/><Relationship Id="rId42" Type="http://schemas.openxmlformats.org/officeDocument/2006/relationships/hyperlink" Target="https://drive.google.com/file/d/1r-GaEA-cHqj60TxibZ0lyqvyQsuuPg9F/view?usp=drive_link" TargetMode="External"/><Relationship Id="rId41" Type="http://schemas.openxmlformats.org/officeDocument/2006/relationships/hyperlink" Target="https://drive.google.com/file/d/1QWKEl83L9c-aEhiBp-QR4vjq78y2uQ-b/view?usp=drive_link" TargetMode="External"/><Relationship Id="rId44" Type="http://schemas.openxmlformats.org/officeDocument/2006/relationships/hyperlink" Target="https://drive.google.com/file/d/1P4jkjSNIBVGsJf_yb0hmOeYEY9GuXPJA/view?usp=drive_link" TargetMode="External"/><Relationship Id="rId43" Type="http://schemas.openxmlformats.org/officeDocument/2006/relationships/hyperlink" Target="https://drive.google.com/file/d/1W_o8nZSA1jRVAKZJFMDYmN7Ou0eDMVHZ/view?usp=drive_link" TargetMode="External"/><Relationship Id="rId46" Type="http://schemas.openxmlformats.org/officeDocument/2006/relationships/hyperlink" Target="https://drive.google.com/file/d/1a8RfczTms2bFxqPHjPlqqSJ5_q2aawrd/view?usp=drive_link" TargetMode="External"/><Relationship Id="rId45" Type="http://schemas.openxmlformats.org/officeDocument/2006/relationships/hyperlink" Target="https://drive.google.com/file/d/18O6k311AvRC9S3q4tXCVKf_KHqfXK9pV/view?usp=drive_link" TargetMode="External"/><Relationship Id="rId48" Type="http://schemas.openxmlformats.org/officeDocument/2006/relationships/hyperlink" Target="https://drive.google.com/file/d/1KR84ge30LsqD3k-QMEfBS04-J0wZe1wC/view?usp=drive_link" TargetMode="External"/><Relationship Id="rId47" Type="http://schemas.openxmlformats.org/officeDocument/2006/relationships/hyperlink" Target="https://drive.google.com/file/d/1xx6RGdIhUw_9A_XSt9vsBZmOqETSEdpP/view?usp=drive_link" TargetMode="External"/><Relationship Id="rId49" Type="http://schemas.openxmlformats.org/officeDocument/2006/relationships/hyperlink" Target="https://drive.google.com/file/d/14GjOgxe0LJWHvXyp7PZEdX2sFDZDCWHI/view?usp=drive_link" TargetMode="External"/><Relationship Id="rId31" Type="http://schemas.openxmlformats.org/officeDocument/2006/relationships/hyperlink" Target="https://drive.google.com/file/d/1TWVFdzG4cE67iWTOv8OUvCWu4IhHy_OK/view?usp=drive_link" TargetMode="External"/><Relationship Id="rId30" Type="http://schemas.openxmlformats.org/officeDocument/2006/relationships/hyperlink" Target="https://drive.google.com/file/d/1ouiWGaEeGHqUEKiMjlFayDcWbkMYvfdy/view?usp=drive_link" TargetMode="External"/><Relationship Id="rId33" Type="http://schemas.openxmlformats.org/officeDocument/2006/relationships/hyperlink" Target="https://drive.google.com/file/d/1lOwvPaKPk-pgVRPAzxFQkvUd9G_nPgZT/view?usp=drive_link" TargetMode="External"/><Relationship Id="rId32" Type="http://schemas.openxmlformats.org/officeDocument/2006/relationships/hyperlink" Target="https://drive.google.com/file/d/1HlWlLHflOKNXdBKwh-MZYS2m6Lku7eOF/view?usp=drive_link" TargetMode="External"/><Relationship Id="rId35" Type="http://schemas.openxmlformats.org/officeDocument/2006/relationships/hyperlink" Target="https://drive.google.com/file/d/1Ti_DSWMfhg9AspBYiGnQyOUv4rFi5ETi/view?usp=drive_link" TargetMode="External"/><Relationship Id="rId34" Type="http://schemas.openxmlformats.org/officeDocument/2006/relationships/hyperlink" Target="https://drive.google.com/file/d/1XYDVdDrwo1LjxXpLRrMZUwhT1Cv4PMct/view?usp=drive_link" TargetMode="External"/><Relationship Id="rId37" Type="http://schemas.openxmlformats.org/officeDocument/2006/relationships/hyperlink" Target="https://drive.google.com/file/d/1nER9I29HT-VWZeO2HacvOBlZYTw-76tD/view?usp=share_link" TargetMode="External"/><Relationship Id="rId36" Type="http://schemas.openxmlformats.org/officeDocument/2006/relationships/hyperlink" Target="https://drive.google.com/file/d/1mBrUTBr8dz0tZLpo6Zn5zALmWc9UH64T/view?usp=share_link" TargetMode="External"/><Relationship Id="rId39" Type="http://schemas.openxmlformats.org/officeDocument/2006/relationships/hyperlink" Target="https://drive.google.com/file/d/1TNERzB2uqSLYb2uQBiGX66FHFSVb1h2h/view?usp=drive_link" TargetMode="External"/><Relationship Id="rId38" Type="http://schemas.openxmlformats.org/officeDocument/2006/relationships/hyperlink" Target="https://drive.google.com/file/d/16j1xFndlGvYpy-bgCDCVufXNfXc6XPDZ/view?usp=drive_link" TargetMode="External"/><Relationship Id="rId20" Type="http://schemas.openxmlformats.org/officeDocument/2006/relationships/hyperlink" Target="https://drive.google.com/file/d/11yqrYK5I24okPNn0djtfM8iUtLQc1NoJ/view?usp=drive_link" TargetMode="External"/><Relationship Id="rId22" Type="http://schemas.openxmlformats.org/officeDocument/2006/relationships/hyperlink" Target="https://drive.google.com/file/d/1Wr2hq_Br8lPuZP8f_Aal3pz0BiGlOces/view?usp=drive_link" TargetMode="External"/><Relationship Id="rId21" Type="http://schemas.openxmlformats.org/officeDocument/2006/relationships/hyperlink" Target="https://drive.google.com/file/d/1QAgXtpM6PG8ydKYgI32RCU-Yene_TANA/view?usp=drive_link" TargetMode="External"/><Relationship Id="rId24" Type="http://schemas.openxmlformats.org/officeDocument/2006/relationships/hyperlink" Target="https://drive.google.com/file/d/1Tr_FP2gEn2RYqwicrZgSAj0RpjXnznee/view?usp=drive_link" TargetMode="External"/><Relationship Id="rId23" Type="http://schemas.openxmlformats.org/officeDocument/2006/relationships/hyperlink" Target="https://drive.google.com/file/d/1K9XEEyeE_mfOapXOExr4z868dXW2aZeY/view?usp=drive_link" TargetMode="External"/><Relationship Id="rId26" Type="http://schemas.openxmlformats.org/officeDocument/2006/relationships/hyperlink" Target="https://drive.google.com/file/d/1XEo2T7d3ZT3I8ZpjK6i1P1F__lsxo2TL/view?usp=drive_link" TargetMode="External"/><Relationship Id="rId25" Type="http://schemas.openxmlformats.org/officeDocument/2006/relationships/hyperlink" Target="https://drive.google.com/file/d/1Nd2f3qc_yWHf6t_FR_0TxWVCa8SdRneC/view?usp=drive_link" TargetMode="External"/><Relationship Id="rId28" Type="http://schemas.openxmlformats.org/officeDocument/2006/relationships/hyperlink" Target="https://drive.google.com/file/d/1Rn19UezXS6YQufuPPYkYsSJzMc3pOl-l/view?usp=drive_link" TargetMode="External"/><Relationship Id="rId27" Type="http://schemas.openxmlformats.org/officeDocument/2006/relationships/hyperlink" Target="https://drive.google.com/file/d/1gsNKVpB6AXwAmOmFFbXeqHTC4PlyV0_N/view?usp=drive_link" TargetMode="External"/><Relationship Id="rId29" Type="http://schemas.openxmlformats.org/officeDocument/2006/relationships/hyperlink" Target="https://drive.google.com/file/d/1kSuY6CYuH0-VKZlKOxlPOZ6ftnAq_ueY/view?usp=drive_link" TargetMode="External"/><Relationship Id="rId11" Type="http://schemas.openxmlformats.org/officeDocument/2006/relationships/hyperlink" Target="https://drive.google.com/file/d/1kSuY6CYuH0-VKZlKOxlPOZ6ftnAq_ueY/view?usp=drive_link" TargetMode="External"/><Relationship Id="rId10" Type="http://schemas.openxmlformats.org/officeDocument/2006/relationships/hyperlink" Target="https://drive.google.com/file/d/1Rn19UezXS6YQufuPPYkYsSJzMc3pOl-l/view?usp=drive_link" TargetMode="External"/><Relationship Id="rId13" Type="http://schemas.openxmlformats.org/officeDocument/2006/relationships/hyperlink" Target="https://drive.google.com/file/d/1TWVFdzG4cE67iWTOv8OUvCWu4IhHy_OK/view?usp=drive_link" TargetMode="External"/><Relationship Id="rId12" Type="http://schemas.openxmlformats.org/officeDocument/2006/relationships/hyperlink" Target="https://drive.google.com/file/d/1ouiWGaEeGHqUEKiMjlFayDcWbkMYvfdy/view?usp=drive_link" TargetMode="External"/><Relationship Id="rId15" Type="http://schemas.openxmlformats.org/officeDocument/2006/relationships/hyperlink" Target="https://drive.google.com/file/d/1lOwvPaKPk-pgVRPAzxFQkvUd9G_nPgZT/view?usp=drive_link" TargetMode="External"/><Relationship Id="rId14" Type="http://schemas.openxmlformats.org/officeDocument/2006/relationships/hyperlink" Target="https://drive.google.com/file/d/1HlWlLHflOKNXdBKwh-MZYS2m6Lku7eOF/view?usp=drive_link" TargetMode="External"/><Relationship Id="rId17" Type="http://schemas.openxmlformats.org/officeDocument/2006/relationships/hyperlink" Target="https://drive.google.com/file/d/1Ti_DSWMfhg9AspBYiGnQyOUv4rFi5ETi/view?usp=drive_link" TargetMode="External"/><Relationship Id="rId16" Type="http://schemas.openxmlformats.org/officeDocument/2006/relationships/hyperlink" Target="https://drive.google.com/file/d/1XYDVdDrwo1LjxXpLRrMZUwhT1Cv4PMct/view?usp=drive_link" TargetMode="External"/><Relationship Id="rId19" Type="http://schemas.openxmlformats.org/officeDocument/2006/relationships/hyperlink" Target="https://drive.google.com/file/d/1nER9I29HT-VWZeO2HacvOBlZYTw-76tD/view?usp=share_link" TargetMode="External"/><Relationship Id="rId18" Type="http://schemas.openxmlformats.org/officeDocument/2006/relationships/hyperlink" Target="https://drive.google.com/file/d/1mBrUTBr8dz0tZLpo6Zn5zALmWc9UH64T/view?usp=share_link" TargetMode="External"/><Relationship Id="rId84" Type="http://schemas.openxmlformats.org/officeDocument/2006/relationships/hyperlink" Target="https://drive.google.com/file/d/1oy91XM6WMC7twejP17cGpsDAdjz44-wJ/view?usp=drive_link" TargetMode="External"/><Relationship Id="rId83" Type="http://schemas.openxmlformats.org/officeDocument/2006/relationships/hyperlink" Target="https://drive.google.com/file/d/1VvQvdNBtZ0zuor-M8MUtWsV7pPRGnQHk/view?usp=drive_link" TargetMode="External"/><Relationship Id="rId86" Type="http://schemas.openxmlformats.org/officeDocument/2006/relationships/hyperlink" Target="https://drive.google.com/file/d/1O_qWJD1pQmlITfeQI2GlK5DdT5gAETxJ/view?usp=drive_link" TargetMode="External"/><Relationship Id="rId85" Type="http://schemas.openxmlformats.org/officeDocument/2006/relationships/hyperlink" Target="https://drive.google.com/file/d/1osR17b8LgvmxzXpuM8GxyIquF2_-MUhu/view?usp=drive_link" TargetMode="External"/><Relationship Id="rId88" Type="http://schemas.openxmlformats.org/officeDocument/2006/relationships/hyperlink" Target="https://drive.google.com/file/d/1yYoSUbBB4yPX5rBNp9JEKgYcnOiyYCdB/view?usp=drive_link" TargetMode="External"/><Relationship Id="rId87" Type="http://schemas.openxmlformats.org/officeDocument/2006/relationships/hyperlink" Target="https://drive.google.com/file/d/1_AVOJhZ10AwZoC8qVRzjUw8T1edbOiuN/view?usp=drive_link" TargetMode="External"/><Relationship Id="rId89" Type="http://schemas.openxmlformats.org/officeDocument/2006/relationships/hyperlink" Target="https://drive.google.com/file/d/1Z_rXifNn9bNPMt93m9bUtNiRMG-4nE89/view?usp=drive_link" TargetMode="External"/><Relationship Id="rId80" Type="http://schemas.openxmlformats.org/officeDocument/2006/relationships/hyperlink" Target="https://drive.google.com/file/d/1djtcEhSomQhUZOiR7bMUeGJSwRDLN1YS/view?usp=drive_link" TargetMode="External"/><Relationship Id="rId82" Type="http://schemas.openxmlformats.org/officeDocument/2006/relationships/hyperlink" Target="https://drive.google.com/file/d/1VPRJisxbv-aI6AXOcv0yYTPSX5nZm0s9/view?usp=drive_link" TargetMode="External"/><Relationship Id="rId81" Type="http://schemas.openxmlformats.org/officeDocument/2006/relationships/hyperlink" Target="https://drive.google.com/file/d/1j_vWKdZ6d_VlWw31voFy0Bg0ilFtVqOH/view?usp=drive_link" TargetMode="External"/><Relationship Id="rId73" Type="http://schemas.openxmlformats.org/officeDocument/2006/relationships/hyperlink" Target="https://drive.google.com/file/d/1q6jjDUzS1kqQ6UiVwjx4egGP8tyNhw__/view?usp=drive_link" TargetMode="External"/><Relationship Id="rId72" Type="http://schemas.openxmlformats.org/officeDocument/2006/relationships/hyperlink" Target="https://drive.google.com/file/d/1WoUcrKuHYYUWdDIZVocstC-OwmSYptWf/view?usp=drive_link" TargetMode="External"/><Relationship Id="rId75" Type="http://schemas.openxmlformats.org/officeDocument/2006/relationships/hyperlink" Target="https://drive.google.com/file/d/19r_iZMOx4PKC_WVoXxo8uy3sS1f0Y4bL/view?usp=drive_link" TargetMode="External"/><Relationship Id="rId74" Type="http://schemas.openxmlformats.org/officeDocument/2006/relationships/hyperlink" Target="https://drive.google.com/file/d/1Irvi8FR0ajHL5e50Xg2V06mtZzZpM1Ab/view?usp=drive_link" TargetMode="External"/><Relationship Id="rId77" Type="http://schemas.openxmlformats.org/officeDocument/2006/relationships/hyperlink" Target="https://drive.google.com/file/d/1WzwyOHUBH5d6pw88fT6bWTic7TFa1Co-/view?usp=drive_link" TargetMode="External"/><Relationship Id="rId76" Type="http://schemas.openxmlformats.org/officeDocument/2006/relationships/hyperlink" Target="https://drive.google.com/file/d/1AXI5Xd-s-gmdls17s5SeLkwISS0WA-dy/view?usp=drive_link" TargetMode="External"/><Relationship Id="rId79" Type="http://schemas.openxmlformats.org/officeDocument/2006/relationships/hyperlink" Target="https://drive.google.com/file/d/1Sz0wFacO59wiXfgMOD6DUTMU_m_1wNqn/view?usp=drive_link" TargetMode="External"/><Relationship Id="rId78" Type="http://schemas.openxmlformats.org/officeDocument/2006/relationships/hyperlink" Target="https://drive.google.com/file/d/1uUSqsoWA8H4-LP4o3skHDNq-c31DjDxT/view?usp=drive_link" TargetMode="External"/><Relationship Id="rId71" Type="http://schemas.openxmlformats.org/officeDocument/2006/relationships/hyperlink" Target="https://drive.google.com/file/d/1Z_rXifNn9bNPMt93m9bUtNiRMG-4nE89/view?usp=drive_link" TargetMode="External"/><Relationship Id="rId70" Type="http://schemas.openxmlformats.org/officeDocument/2006/relationships/hyperlink" Target="https://drive.google.com/file/d/1yYoSUbBB4yPX5rBNp9JEKgYcnOiyYCdB/view?usp=drive_link" TargetMode="External"/><Relationship Id="rId62" Type="http://schemas.openxmlformats.org/officeDocument/2006/relationships/hyperlink" Target="https://drive.google.com/file/d/1a8RfczTms2bFxqPHjPlqqSJ5_q2aawrd/view?usp=drive_link" TargetMode="External"/><Relationship Id="rId61" Type="http://schemas.openxmlformats.org/officeDocument/2006/relationships/hyperlink" Target="https://drive.google.com/file/d/18O6k311AvRC9S3q4tXCVKf_KHqfXK9pV/view?usp=drive_link" TargetMode="External"/><Relationship Id="rId64" Type="http://schemas.openxmlformats.org/officeDocument/2006/relationships/hyperlink" Target="https://drive.google.com/file/d/1KR84ge30LsqD3k-QMEfBS04-J0wZe1wC/view?usp=drive_link" TargetMode="External"/><Relationship Id="rId63" Type="http://schemas.openxmlformats.org/officeDocument/2006/relationships/hyperlink" Target="https://drive.google.com/file/d/1xx6RGdIhUw_9A_XSt9vsBZmOqETSEdpP/view?usp=drive_link" TargetMode="External"/><Relationship Id="rId66" Type="http://schemas.openxmlformats.org/officeDocument/2006/relationships/hyperlink" Target="https://drive.google.com/file/d/1cnU_Y3fYXWSlSrJ7N5OZNUIc7ac1GXTe/view?usp=drive_link" TargetMode="External"/><Relationship Id="rId65" Type="http://schemas.openxmlformats.org/officeDocument/2006/relationships/hyperlink" Target="https://drive.google.com/file/d/14GjOgxe0LJWHvXyp7PZEdX2sFDZDCWHI/view?usp=drive_link" TargetMode="External"/><Relationship Id="rId68" Type="http://schemas.openxmlformats.org/officeDocument/2006/relationships/hyperlink" Target="https://drive.google.com/file/d/1OjQVsu86iHMWoUPbR-5WIqsncPKeoWdL/view?usp=drive_link" TargetMode="External"/><Relationship Id="rId67" Type="http://schemas.openxmlformats.org/officeDocument/2006/relationships/hyperlink" Target="https://drive.google.com/file/d/1__Afwbty-xeeUDgyqFfuS5j3aynWMe--/view?usp=drive_link" TargetMode="External"/><Relationship Id="rId60" Type="http://schemas.openxmlformats.org/officeDocument/2006/relationships/hyperlink" Target="https://drive.google.com/file/d/1P4jkjSNIBVGsJf_yb0hmOeYEY9GuXPJA/view?usp=drive_link" TargetMode="External"/><Relationship Id="rId69" Type="http://schemas.openxmlformats.org/officeDocument/2006/relationships/hyperlink" Target="https://drive.google.com/file/d/1C9qguE1JucelvKlALpXdlKXyJLOxI9u0/view?usp=drive_link" TargetMode="External"/><Relationship Id="rId51" Type="http://schemas.openxmlformats.org/officeDocument/2006/relationships/hyperlink" Target="https://drive.google.com/file/d/1__Afwbty-xeeUDgyqFfuS5j3aynWMe--/view?usp=drive_link" TargetMode="External"/><Relationship Id="rId50" Type="http://schemas.openxmlformats.org/officeDocument/2006/relationships/hyperlink" Target="https://drive.google.com/file/d/1cnU_Y3fYXWSlSrJ7N5OZNUIc7ac1GXTe/view?usp=drive_link" TargetMode="External"/><Relationship Id="rId53" Type="http://schemas.openxmlformats.org/officeDocument/2006/relationships/hyperlink" Target="https://drive.google.com/file/d/1C9qguE1JucelvKlALpXdlKXyJLOxI9u0/view?usp=drive_link" TargetMode="External"/><Relationship Id="rId52" Type="http://schemas.openxmlformats.org/officeDocument/2006/relationships/hyperlink" Target="https://drive.google.com/file/d/1OjQVsu86iHMWoUPbR-5WIqsncPKeoWdL/view?usp=drive_link" TargetMode="External"/><Relationship Id="rId55" Type="http://schemas.openxmlformats.org/officeDocument/2006/relationships/hyperlink" Target="https://drive.google.com/file/d/1TNERzB2uqSLYb2uQBiGX66FHFSVb1h2h/view?usp=drive_link" TargetMode="External"/><Relationship Id="rId54" Type="http://schemas.openxmlformats.org/officeDocument/2006/relationships/hyperlink" Target="https://drive.google.com/file/d/16j1xFndlGvYpy-bgCDCVufXNfXc6XPDZ/view?usp=drive_link" TargetMode="External"/><Relationship Id="rId57" Type="http://schemas.openxmlformats.org/officeDocument/2006/relationships/hyperlink" Target="https://drive.google.com/file/d/1QWKEl83L9c-aEhiBp-QR4vjq78y2uQ-b/view?usp=drive_link" TargetMode="External"/><Relationship Id="rId56" Type="http://schemas.openxmlformats.org/officeDocument/2006/relationships/hyperlink" Target="https://drive.google.com/file/d/1qDFdUyGN3nRKOVH6Hvq4q3Z8iHUUgKZU/view?usp=drive_link" TargetMode="External"/><Relationship Id="rId59" Type="http://schemas.openxmlformats.org/officeDocument/2006/relationships/hyperlink" Target="https://drive.google.com/file/d/1W_o8nZSA1jRVAKZJFMDYmN7Ou0eDMVHZ/view?usp=drive_link" TargetMode="External"/><Relationship Id="rId58" Type="http://schemas.openxmlformats.org/officeDocument/2006/relationships/hyperlink" Target="https://drive.google.com/file/d/1r-GaEA-cHqj60TxibZ0lyqvyQsuuPg9F/view?usp=drive_link" TargetMode="External"/><Relationship Id="rId107" Type="http://schemas.openxmlformats.org/officeDocument/2006/relationships/hyperlink" Target="https://drive.google.com/file/d/1TWVFdzG4cE67iWTOv8OUvCWu4IhHy_OK/view?usp=drive_link" TargetMode="External"/><Relationship Id="rId228" Type="http://schemas.openxmlformats.org/officeDocument/2006/relationships/hyperlink" Target="https://drive.google.com/file/d/146T7tHMQzWp7uZRvB-CtBOzS03OMH1pD/view?usp=drive_link" TargetMode="External"/><Relationship Id="rId106" Type="http://schemas.openxmlformats.org/officeDocument/2006/relationships/hyperlink" Target="https://drive.google.com/file/d/1ouiWGaEeGHqUEKiMjlFayDcWbkMYvfdy/view?usp=drive_link" TargetMode="External"/><Relationship Id="rId227" Type="http://schemas.openxmlformats.org/officeDocument/2006/relationships/hyperlink" Target="https://drive.google.com/file/d/1YfjJpoJyd589G1z3nYcdNaY3AvGLJn3B/view?usp=drive_link" TargetMode="External"/><Relationship Id="rId105" Type="http://schemas.openxmlformats.org/officeDocument/2006/relationships/hyperlink" Target="https://drive.google.com/file/d/1_AVOJhZ10AwZoC8qVRzjUw8T1edbOiuN/view?usp=drive_link" TargetMode="External"/><Relationship Id="rId226" Type="http://schemas.openxmlformats.org/officeDocument/2006/relationships/hyperlink" Target="https://drive.google.com/file/d/1Ut1L62YnUb1UAXtSPNpChdHUN_H19UYI/view?usp=drive_link" TargetMode="External"/><Relationship Id="rId104" Type="http://schemas.openxmlformats.org/officeDocument/2006/relationships/hyperlink" Target="https://drive.google.com/file/d/1O_qWJD1pQmlITfeQI2GlK5DdT5gAETxJ/view?usp=drive_link" TargetMode="External"/><Relationship Id="rId225" Type="http://schemas.openxmlformats.org/officeDocument/2006/relationships/hyperlink" Target="https://drive.google.com/file/d/1NYZg8iHAmg3iAggRoJu2sHxEGz7V8kiB/view?usp=drive_link" TargetMode="External"/><Relationship Id="rId109" Type="http://schemas.openxmlformats.org/officeDocument/2006/relationships/hyperlink" Target="https://drive.google.com/file/d/1lOwvPaKPk-pgVRPAzxFQkvUd9G_nPgZT/view?usp=drive_link" TargetMode="External"/><Relationship Id="rId108" Type="http://schemas.openxmlformats.org/officeDocument/2006/relationships/hyperlink" Target="https://drive.google.com/file/d/1HlWlLHflOKNXdBKwh-MZYS2m6Lku7eOF/view?usp=drive_link" TargetMode="External"/><Relationship Id="rId229" Type="http://schemas.openxmlformats.org/officeDocument/2006/relationships/drawing" Target="../drawings/drawing7.xml"/><Relationship Id="rId220" Type="http://schemas.openxmlformats.org/officeDocument/2006/relationships/hyperlink" Target="https://drive.google.com/file/d/1nVzOo8lzbZiHl2HcuIErH70Xbiy1PEfy/view?usp=drive_link" TargetMode="External"/><Relationship Id="rId103" Type="http://schemas.openxmlformats.org/officeDocument/2006/relationships/hyperlink" Target="https://drive.google.com/file/d/1osR17b8LgvmxzXpuM8GxyIquF2_-MUhu/view?usp=drive_link" TargetMode="External"/><Relationship Id="rId224" Type="http://schemas.openxmlformats.org/officeDocument/2006/relationships/hyperlink" Target="https://drive.google.com/file/d/1SOoVGoskIwpgTd3ajJMrf7D5VVkFqkFz/view?usp=drive_link" TargetMode="External"/><Relationship Id="rId102" Type="http://schemas.openxmlformats.org/officeDocument/2006/relationships/hyperlink" Target="https://drive.google.com/file/d/1oy91XM6WMC7twejP17cGpsDAdjz44-wJ/view?usp=drive_link" TargetMode="External"/><Relationship Id="rId223" Type="http://schemas.openxmlformats.org/officeDocument/2006/relationships/hyperlink" Target="https://drive.google.com/file/d/13K17R7Gi43A7Mssa3Wv3tF-xeLa0EEty/view?usp=drive_link" TargetMode="External"/><Relationship Id="rId101" Type="http://schemas.openxmlformats.org/officeDocument/2006/relationships/hyperlink" Target="https://drive.google.com/file/d/1VvQvdNBtZ0zuor-M8MUtWsV7pPRGnQHk/view?usp=drive_link" TargetMode="External"/><Relationship Id="rId222" Type="http://schemas.openxmlformats.org/officeDocument/2006/relationships/hyperlink" Target="https://drive.google.com/file/d/1q17MbHRwJpUNcNHnyNcWqssqd4bBYxpj/view?usp=drive_link" TargetMode="External"/><Relationship Id="rId100" Type="http://schemas.openxmlformats.org/officeDocument/2006/relationships/hyperlink" Target="https://drive.google.com/file/d/1VPRJisxbv-aI6AXOcv0yYTPSX5nZm0s9/view?usp=drive_link" TargetMode="External"/><Relationship Id="rId221" Type="http://schemas.openxmlformats.org/officeDocument/2006/relationships/hyperlink" Target="https://drive.google.com/file/d/11MUtin-wHbxw_IMxd7kJu-sJwJoeUwvx/view?usp=drive_link" TargetMode="External"/><Relationship Id="rId217" Type="http://schemas.openxmlformats.org/officeDocument/2006/relationships/hyperlink" Target="https://drive.google.com/file/d/1m1fzU5h2YNCroCmWiDCQvtMPRAHjAyr_/view?usp=drive_link" TargetMode="External"/><Relationship Id="rId216" Type="http://schemas.openxmlformats.org/officeDocument/2006/relationships/hyperlink" Target="https://drive.google.com/file/d/1SOoVGoskIwpgTd3ajJMrf7D5VVkFqkFz/view?usp=drive_link" TargetMode="External"/><Relationship Id="rId215" Type="http://schemas.openxmlformats.org/officeDocument/2006/relationships/hyperlink" Target="https://drive.google.com/file/d/13K17R7Gi43A7Mssa3Wv3tF-xeLa0EEty/view?usp=drive_link" TargetMode="External"/><Relationship Id="rId214" Type="http://schemas.openxmlformats.org/officeDocument/2006/relationships/hyperlink" Target="https://drive.google.com/file/d/1q17MbHRwJpUNcNHnyNcWqssqd4bBYxpj/view?usp=drive_link" TargetMode="External"/><Relationship Id="rId219" Type="http://schemas.openxmlformats.org/officeDocument/2006/relationships/hyperlink" Target="https://drive.google.com/file/d/1IzWH_Vhw-XwJEgQ9oOK2Anru2zmLAWMz/view?usp=drive_link" TargetMode="External"/><Relationship Id="rId218" Type="http://schemas.openxmlformats.org/officeDocument/2006/relationships/hyperlink" Target="https://drive.google.com/file/d/1Lo0uxv4dCp0ME9xK72DQcp3wvXIacR4B/view?usp=drive_link" TargetMode="External"/><Relationship Id="rId213" Type="http://schemas.openxmlformats.org/officeDocument/2006/relationships/hyperlink" Target="https://drive.google.com/file/d/11MUtin-wHbxw_IMxd7kJu-sJwJoeUwvx/view?usp=drive_link" TargetMode="External"/><Relationship Id="rId212" Type="http://schemas.openxmlformats.org/officeDocument/2006/relationships/hyperlink" Target="https://drive.google.com/file/d/1nVzOo8lzbZiHl2HcuIErH70Xbiy1PEfy/view?usp=drive_link" TargetMode="External"/><Relationship Id="rId211" Type="http://schemas.openxmlformats.org/officeDocument/2006/relationships/hyperlink" Target="https://drive.google.com/file/d/1IzWH_Vhw-XwJEgQ9oOK2Anru2zmLAWMz/view?usp=drive_link" TargetMode="External"/><Relationship Id="rId210" Type="http://schemas.openxmlformats.org/officeDocument/2006/relationships/hyperlink" Target="https://drive.google.com/file/d/1Lo0uxv4dCp0ME9xK72DQcp3wvXIacR4B/view?usp=drive_link" TargetMode="External"/><Relationship Id="rId129" Type="http://schemas.openxmlformats.org/officeDocument/2006/relationships/hyperlink" Target="https://drive.google.com/file/d/1Eee2lNbwZJzzb1O2ucPcncUdQZp3ERVb/view?usp=drive_link" TargetMode="External"/><Relationship Id="rId128" Type="http://schemas.openxmlformats.org/officeDocument/2006/relationships/hyperlink" Target="https://drive.google.com/file/d/1mTWiakSNNp9ILB6n3oR_XAMOgHelsILC/view?usp=drive_link" TargetMode="External"/><Relationship Id="rId127" Type="http://schemas.openxmlformats.org/officeDocument/2006/relationships/hyperlink" Target="https://drive.google.com/file/d/1OMVaqsk_A7CGQ6ILrK8CqjlxprzzeasU/view?usp=drive_link" TargetMode="External"/><Relationship Id="rId126" Type="http://schemas.openxmlformats.org/officeDocument/2006/relationships/hyperlink" Target="https://drive.google.com/file/d/12u_JoCC0UUfr0zjpgZw72tk8X3omaWET/view?usp=drive_link" TargetMode="External"/><Relationship Id="rId121" Type="http://schemas.openxmlformats.org/officeDocument/2006/relationships/hyperlink" Target="https://drive.google.com/file/d/1lOwvPaKPk-pgVRPAzxFQkvUd9G_nPgZT/view?usp=drive_link" TargetMode="External"/><Relationship Id="rId120" Type="http://schemas.openxmlformats.org/officeDocument/2006/relationships/hyperlink" Target="https://drive.google.com/file/d/1HlWlLHflOKNXdBKwh-MZYS2m6Lku7eOF/view?usp=drive_link" TargetMode="External"/><Relationship Id="rId125" Type="http://schemas.openxmlformats.org/officeDocument/2006/relationships/hyperlink" Target="https://drive.google.com/file/d/191yQ15rSCYkPcXvUgObYC2f9fsMF_KjH/view?usp=drive_link" TargetMode="External"/><Relationship Id="rId124" Type="http://schemas.openxmlformats.org/officeDocument/2006/relationships/hyperlink" Target="https://drive.google.com/file/d/1mr0D-dZbMzxe7YVQk6ycRJoKrr76rW-T/view?usp=drive_link" TargetMode="External"/><Relationship Id="rId123" Type="http://schemas.openxmlformats.org/officeDocument/2006/relationships/hyperlink" Target="https://drive.google.com/file/d/1Ti_DSWMfhg9AspBYiGnQyOUv4rFi5ETi/view?usp=drive_link" TargetMode="External"/><Relationship Id="rId122" Type="http://schemas.openxmlformats.org/officeDocument/2006/relationships/hyperlink" Target="https://drive.google.com/file/d/1XYDVdDrwo1LjxXpLRrMZUwhT1Cv4PMct/view?usp=drive_link" TargetMode="External"/><Relationship Id="rId95" Type="http://schemas.openxmlformats.org/officeDocument/2006/relationships/hyperlink" Target="https://drive.google.com/file/d/1WzwyOHUBH5d6pw88fT6bWTic7TFa1Co-/view?usp=drive_link" TargetMode="External"/><Relationship Id="rId94" Type="http://schemas.openxmlformats.org/officeDocument/2006/relationships/hyperlink" Target="https://drive.google.com/file/d/1AXI5Xd-s-gmdls17s5SeLkwISS0WA-dy/view?usp=drive_link" TargetMode="External"/><Relationship Id="rId97" Type="http://schemas.openxmlformats.org/officeDocument/2006/relationships/hyperlink" Target="https://drive.google.com/file/d/1Sz0wFacO59wiXfgMOD6DUTMU_m_1wNqn/view?usp=drive_link" TargetMode="External"/><Relationship Id="rId96" Type="http://schemas.openxmlformats.org/officeDocument/2006/relationships/hyperlink" Target="https://drive.google.com/file/d/1uUSqsoWA8H4-LP4o3skHDNq-c31DjDxT/view?usp=drive_link" TargetMode="External"/><Relationship Id="rId99" Type="http://schemas.openxmlformats.org/officeDocument/2006/relationships/hyperlink" Target="https://drive.google.com/file/d/1j_vWKdZ6d_VlWw31voFy0Bg0ilFtVqOH/view?usp=drive_link" TargetMode="External"/><Relationship Id="rId98" Type="http://schemas.openxmlformats.org/officeDocument/2006/relationships/hyperlink" Target="https://drive.google.com/file/d/1djtcEhSomQhUZOiR7bMUeGJSwRDLN1YS/view?usp=drive_link" TargetMode="External"/><Relationship Id="rId91" Type="http://schemas.openxmlformats.org/officeDocument/2006/relationships/hyperlink" Target="https://drive.google.com/file/d/1q6jjDUzS1kqQ6UiVwjx4egGP8tyNhw__/view?usp=drive_link" TargetMode="External"/><Relationship Id="rId90" Type="http://schemas.openxmlformats.org/officeDocument/2006/relationships/hyperlink" Target="https://drive.google.com/file/d/1WoUcrKuHYYUWdDIZVocstC-OwmSYptWf/view?usp=drive_link" TargetMode="External"/><Relationship Id="rId93" Type="http://schemas.openxmlformats.org/officeDocument/2006/relationships/hyperlink" Target="https://drive.google.com/file/d/19r_iZMOx4PKC_WVoXxo8uy3sS1f0Y4bL/view?usp=drive_link" TargetMode="External"/><Relationship Id="rId92" Type="http://schemas.openxmlformats.org/officeDocument/2006/relationships/hyperlink" Target="https://drive.google.com/file/d/1Irvi8FR0ajHL5e50Xg2V06mtZzZpM1Ab/view?usp=drive_link" TargetMode="External"/><Relationship Id="rId118" Type="http://schemas.openxmlformats.org/officeDocument/2006/relationships/hyperlink" Target="https://drive.google.com/file/d/1ouiWGaEeGHqUEKiMjlFayDcWbkMYvfdy/view?usp=drive_link" TargetMode="External"/><Relationship Id="rId117" Type="http://schemas.openxmlformats.org/officeDocument/2006/relationships/hyperlink" Target="https://drive.google.com/file/d/1Eee2lNbwZJzzb1O2ucPcncUdQZp3ERVb/view?usp=drive_link" TargetMode="External"/><Relationship Id="rId116" Type="http://schemas.openxmlformats.org/officeDocument/2006/relationships/hyperlink" Target="https://drive.google.com/file/d/1mTWiakSNNp9ILB6n3oR_XAMOgHelsILC/view?usp=drive_link" TargetMode="External"/><Relationship Id="rId115" Type="http://schemas.openxmlformats.org/officeDocument/2006/relationships/hyperlink" Target="https://drive.google.com/file/d/1OMVaqsk_A7CGQ6ILrK8CqjlxprzzeasU/view?usp=drive_link" TargetMode="External"/><Relationship Id="rId119" Type="http://schemas.openxmlformats.org/officeDocument/2006/relationships/hyperlink" Target="https://drive.google.com/file/d/1TWVFdzG4cE67iWTOv8OUvCWu4IhHy_OK/view?usp=drive_link" TargetMode="External"/><Relationship Id="rId110" Type="http://schemas.openxmlformats.org/officeDocument/2006/relationships/hyperlink" Target="https://drive.google.com/file/d/1XYDVdDrwo1LjxXpLRrMZUwhT1Cv4PMct/view?usp=drive_link" TargetMode="External"/><Relationship Id="rId114" Type="http://schemas.openxmlformats.org/officeDocument/2006/relationships/hyperlink" Target="https://drive.google.com/file/d/12u_JoCC0UUfr0zjpgZw72tk8X3omaWET/view?usp=drive_link" TargetMode="External"/><Relationship Id="rId113" Type="http://schemas.openxmlformats.org/officeDocument/2006/relationships/hyperlink" Target="https://drive.google.com/file/d/191yQ15rSCYkPcXvUgObYC2f9fsMF_KjH/view?usp=drive_link" TargetMode="External"/><Relationship Id="rId112" Type="http://schemas.openxmlformats.org/officeDocument/2006/relationships/hyperlink" Target="https://drive.google.com/file/d/1mr0D-dZbMzxe7YVQk6ycRJoKrr76rW-T/view?usp=drive_link" TargetMode="External"/><Relationship Id="rId111" Type="http://schemas.openxmlformats.org/officeDocument/2006/relationships/hyperlink" Target="https://drive.google.com/file/d/1Ti_DSWMfhg9AspBYiGnQyOUv4rFi5ETi/view?usp=drive_link" TargetMode="External"/><Relationship Id="rId206" Type="http://schemas.openxmlformats.org/officeDocument/2006/relationships/hyperlink" Target="https://drive.google.com/file/d/1PWX0zwmUZLQYRd7DlKm0FV75Xg6JetvX/view?usp=drive_link" TargetMode="External"/><Relationship Id="rId205" Type="http://schemas.openxmlformats.org/officeDocument/2006/relationships/hyperlink" Target="https://drive.google.com/file/d/18K2XESHxXlA-0i8NQ1EaLHq-7lKrQrF5/view?usp=drive_link" TargetMode="External"/><Relationship Id="rId204" Type="http://schemas.openxmlformats.org/officeDocument/2006/relationships/hyperlink" Target="https://drive.google.com/file/d/1wiLT0J59D-XGnfktE1HiIQC5jHi_aVUB/view?usp=drive_link" TargetMode="External"/><Relationship Id="rId203" Type="http://schemas.openxmlformats.org/officeDocument/2006/relationships/hyperlink" Target="https://drive.google.com/file/d/1MmADCJ-l8F8_r6ZkZnq7RFwSbsoDrQWS/view?usp=drive_link" TargetMode="External"/><Relationship Id="rId209" Type="http://schemas.openxmlformats.org/officeDocument/2006/relationships/hyperlink" Target="https://drive.google.com/file/d/1m1fzU5h2YNCroCmWiDCQvtMPRAHjAyr_/view?usp=drive_link" TargetMode="External"/><Relationship Id="rId208" Type="http://schemas.openxmlformats.org/officeDocument/2006/relationships/hyperlink" Target="https://drive.google.com/file/d/1u-kXf84P-FVQX651WcMtsqq4_WqOIy33/view?usp=drive_link" TargetMode="External"/><Relationship Id="rId207" Type="http://schemas.openxmlformats.org/officeDocument/2006/relationships/hyperlink" Target="https://drive.google.com/file/d/16i9zPQ2egXQiTFLAaV9Oq384EO_V3DVt/view?usp=drive_link" TargetMode="External"/><Relationship Id="rId202" Type="http://schemas.openxmlformats.org/officeDocument/2006/relationships/hyperlink" Target="https://drive.google.com/file/d/1zr_07f__ZMns3T-2gSAVX75XNbQ3d1By/view?usp=drive_link" TargetMode="External"/><Relationship Id="rId201" Type="http://schemas.openxmlformats.org/officeDocument/2006/relationships/hyperlink" Target="https://drive.google.com/file/d/1L_MmgHEiP6hQ40HGMkSv5A6Caf3L3z_T/view?usp=drive_link" TargetMode="External"/><Relationship Id="rId200" Type="http://schemas.openxmlformats.org/officeDocument/2006/relationships/hyperlink" Target="https://drive.google.com/file/d/1xP9Yhd6t_N9Kn2HAXu_JGJ4QcbbOouhO/view?usp=drive_link" TargetMode="Externa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hyperlink" Target="https://unleashedclimbing.com/" TargetMode="External"/><Relationship Id="rId2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hyperlink" Target="https://contactholds.com/" TargetMode="External"/><Relationship Id="rId2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1.22" defaultRowHeight="15.0"/>
  <cols>
    <col customWidth="1" min="1" max="1" width="10.78"/>
    <col customWidth="1" min="2" max="2" width="20.44"/>
    <col customWidth="1" min="3" max="3" width="49.33"/>
    <col customWidth="1" min="4" max="6" width="10.78"/>
    <col customWidth="1" min="7" max="26" width="10.44"/>
  </cols>
  <sheetData>
    <row r="1" ht="15.75" customHeight="1">
      <c r="A1" s="2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ht="15.7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ht="15.75" customHeight="1">
      <c r="A3" s="2"/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ht="15.75" customHeight="1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ht="15.75" customHeight="1">
      <c r="A5" s="2"/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ht="15.75" customHeight="1">
      <c r="A6" s="2"/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ht="24.0" customHeight="1">
      <c r="A7" s="2"/>
      <c r="B7" s="32" t="s">
        <v>10</v>
      </c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ht="15.75" customHeight="1">
      <c r="A8" s="2"/>
      <c r="B8" s="40" t="s">
        <v>13</v>
      </c>
      <c r="C8" s="41"/>
      <c r="D8" s="4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ht="15.75" customHeight="1">
      <c r="A9" s="2"/>
      <c r="B9" s="51" t="s">
        <v>20</v>
      </c>
      <c r="C9" s="53"/>
      <c r="D9" s="55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ht="15.75" customHeight="1">
      <c r="A10" s="2"/>
      <c r="B10" s="51" t="s">
        <v>29</v>
      </c>
      <c r="C10" s="53"/>
      <c r="D10" s="55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ht="15.75" customHeight="1">
      <c r="A11" s="2"/>
      <c r="B11" s="65" t="s">
        <v>31</v>
      </c>
      <c r="C11" s="66"/>
      <c r="D11" s="67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ht="15.75" customHeight="1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ht="15.75" customHeight="1">
      <c r="A13" s="2"/>
      <c r="B13" s="32" t="s">
        <v>34</v>
      </c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ht="15.75" customHeight="1">
      <c r="A14" s="2"/>
      <c r="B14" s="79" t="s">
        <v>36</v>
      </c>
      <c r="C14" s="80"/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ht="15.75" customHeight="1">
      <c r="A15" s="2"/>
      <c r="B15" s="86" t="s">
        <v>37</v>
      </c>
      <c r="C15" s="88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ht="15.75" customHeight="1">
      <c r="A16" s="2"/>
      <c r="B16" s="86" t="s">
        <v>40</v>
      </c>
      <c r="C16" s="88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ht="15.75" customHeight="1">
      <c r="A17" s="2"/>
      <c r="B17" s="86" t="s">
        <v>41</v>
      </c>
      <c r="C17" s="88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ht="15.75" customHeight="1">
      <c r="A18" s="2"/>
      <c r="B18" s="86" t="s">
        <v>42</v>
      </c>
      <c r="C18" s="88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ht="15.75" customHeight="1">
      <c r="A19" s="2"/>
      <c r="B19" s="86" t="s">
        <v>49</v>
      </c>
      <c r="C19" s="88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ht="15.75" customHeight="1">
      <c r="A20" s="2"/>
      <c r="B20" s="86" t="s">
        <v>54</v>
      </c>
      <c r="C20" s="88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ht="15.75" customHeight="1">
      <c r="A21" s="2"/>
      <c r="B21" s="147" t="s">
        <v>55</v>
      </c>
      <c r="C21" s="148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ht="15.75" customHeight="1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ht="15.75" customHeight="1">
      <c r="A23" s="2"/>
      <c r="B23" s="160" t="s">
        <v>57</v>
      </c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ht="15.75" customHeight="1">
      <c r="A24" s="2"/>
      <c r="B24" s="79" t="s">
        <v>36</v>
      </c>
      <c r="C24" s="80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ht="15.75" customHeight="1">
      <c r="A25" s="2"/>
      <c r="B25" s="86" t="s">
        <v>37</v>
      </c>
      <c r="C25" s="88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ht="15.75" customHeight="1">
      <c r="A26" s="2"/>
      <c r="B26" s="86" t="s">
        <v>40</v>
      </c>
      <c r="C26" s="88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ht="15.75" customHeight="1">
      <c r="A27" s="2"/>
      <c r="B27" s="86" t="s">
        <v>41</v>
      </c>
      <c r="C27" s="88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ht="15.75" customHeight="1">
      <c r="A28" s="2"/>
      <c r="B28" s="86" t="s">
        <v>42</v>
      </c>
      <c r="C28" s="88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ht="15.75" customHeight="1">
      <c r="A29" s="2"/>
      <c r="B29" s="86" t="s">
        <v>54</v>
      </c>
      <c r="C29" s="88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ht="15.75" customHeight="1">
      <c r="A30" s="2"/>
      <c r="B30" s="147" t="s">
        <v>55</v>
      </c>
      <c r="C30" s="148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ht="15.75" customHeight="1">
      <c r="A31" s="2"/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ht="15.75" customHeight="1">
      <c r="A32" s="2"/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ht="15.75" customHeight="1">
      <c r="A33" s="2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ht="15.75" customHeight="1">
      <c r="A34" s="2"/>
      <c r="B34" s="2"/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ht="15.75" customHeight="1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ht="15.75" customHeight="1">
      <c r="A36" s="2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ht="15.75" customHeight="1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ht="15.75" customHeight="1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ht="15.75" customHeight="1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</sheetData>
  <printOptions/>
  <pageMargins bottom="0.75" footer="0.0" header="0.0" left="0.7" right="0.7" top="0.75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1.22" defaultRowHeight="15.0"/>
  <cols>
    <col customWidth="1" min="1" max="1" width="10.78"/>
    <col customWidth="1" min="2" max="13" width="12.11"/>
    <col customWidth="1" min="14" max="26" width="10.44"/>
  </cols>
  <sheetData>
    <row r="1" ht="15.75" customHeight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ht="15.75" customHeight="1">
      <c r="A2" s="1"/>
      <c r="B2" s="3" t="s">
        <v>0</v>
      </c>
      <c r="C2" s="4"/>
      <c r="D2" s="4"/>
      <c r="E2" s="5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ht="15.75" customHeight="1">
      <c r="A3" s="1"/>
      <c r="B3" s="6" t="s">
        <v>1</v>
      </c>
      <c r="C3" s="7" t="s">
        <v>2</v>
      </c>
      <c r="D3" s="8" t="s">
        <v>3</v>
      </c>
      <c r="E3" s="9" t="s">
        <v>4</v>
      </c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ht="15.75" customHeight="1">
      <c r="A4" s="1"/>
      <c r="B4" s="10" t="s">
        <v>5</v>
      </c>
      <c r="C4" s="11">
        <f>A.G.!C5</f>
        <v>0</v>
      </c>
      <c r="D4" s="11">
        <f>A.G.!D5</f>
        <v>0</v>
      </c>
      <c r="E4" s="12">
        <f>A.G.!E5</f>
        <v>0</v>
      </c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ht="15.75" customHeight="1">
      <c r="A5" s="1"/>
      <c r="B5" s="17" t="s">
        <v>6</v>
      </c>
      <c r="C5" s="19">
        <f>Motif!C5</f>
        <v>0</v>
      </c>
      <c r="D5" s="19">
        <f>Motif!D5</f>
        <v>0</v>
      </c>
      <c r="E5" s="20">
        <f>Motif!E5</f>
        <v>0</v>
      </c>
      <c r="F5" s="21"/>
      <c r="G5" s="21"/>
      <c r="H5" s="21"/>
      <c r="I5" s="21"/>
      <c r="J5" s="2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ht="15.75" customHeight="1">
      <c r="A6" s="1"/>
      <c r="B6" s="17" t="s">
        <v>7</v>
      </c>
      <c r="C6" s="19">
        <f>Olio!C5</f>
        <v>0</v>
      </c>
      <c r="D6" s="19">
        <f>Olio!D5</f>
        <v>0</v>
      </c>
      <c r="E6" s="25">
        <f>Olio!E5</f>
        <v>0</v>
      </c>
      <c r="F6" s="28" t="s">
        <v>9</v>
      </c>
      <c r="G6" s="29"/>
      <c r="H6" s="29"/>
      <c r="I6" s="29"/>
      <c r="J6" s="30"/>
      <c r="K6" s="3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ht="15.75" customHeight="1">
      <c r="A7" s="1"/>
      <c r="B7" s="17" t="s">
        <v>11</v>
      </c>
      <c r="C7" s="19">
        <f>Rubber!C5</f>
        <v>0</v>
      </c>
      <c r="D7" s="19">
        <f>Rubber!D5</f>
        <v>0</v>
      </c>
      <c r="E7" s="25">
        <f>Rubber!E5</f>
        <v>0</v>
      </c>
      <c r="F7" s="37"/>
      <c r="G7" s="38"/>
      <c r="H7" s="38"/>
      <c r="I7" s="38"/>
      <c r="J7" s="39"/>
      <c r="K7" s="3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ht="15.75" customHeight="1">
      <c r="A8" s="1"/>
      <c r="B8" s="17" t="s">
        <v>15</v>
      </c>
      <c r="C8" s="19">
        <f>SupR!B5</f>
        <v>0</v>
      </c>
      <c r="D8" s="19">
        <f>SupR!C5</f>
        <v>0</v>
      </c>
      <c r="E8" s="20">
        <f>SupR!D5</f>
        <v>0</v>
      </c>
      <c r="F8" s="49"/>
      <c r="G8" s="49"/>
      <c r="H8" s="49"/>
      <c r="I8" s="49"/>
      <c r="J8" s="49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ht="15.75" customHeight="1">
      <c r="A9" s="1"/>
      <c r="B9" s="60" t="s">
        <v>27</v>
      </c>
      <c r="C9" s="19">
        <f>Unleashed!C5</f>
        <v>0</v>
      </c>
      <c r="D9" s="19">
        <f>Unleashed!D5</f>
        <v>0</v>
      </c>
      <c r="E9" s="20">
        <f>Unleashed!E5</f>
        <v>0</v>
      </c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ht="15.75" customHeight="1">
      <c r="A10" s="1"/>
      <c r="B10" s="60" t="s">
        <v>30</v>
      </c>
      <c r="C10" s="19">
        <f>Contact!B5</f>
        <v>0</v>
      </c>
      <c r="D10" s="19">
        <f>Contact!C5</f>
        <v>0</v>
      </c>
      <c r="E10" s="20">
        <f>Contact!D5</f>
        <v>0</v>
      </c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ht="15.75" customHeight="1">
      <c r="A11" s="1"/>
      <c r="B11" s="68" t="s">
        <v>32</v>
      </c>
      <c r="C11" s="70">
        <f>Morpho!C5</f>
        <v>0</v>
      </c>
      <c r="D11" s="70">
        <f>Morpho!D5</f>
        <v>0</v>
      </c>
      <c r="E11" s="71">
        <f>Morpho!E5</f>
        <v>0</v>
      </c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ht="15.75" customHeight="1">
      <c r="A12" s="1"/>
      <c r="B12" s="73" t="s">
        <v>33</v>
      </c>
      <c r="C12" s="75">
        <f t="shared" ref="C12:E12" si="1">SUM(C4:C11)</f>
        <v>0</v>
      </c>
      <c r="D12" s="76">
        <f t="shared" si="1"/>
        <v>0</v>
      </c>
      <c r="E12" s="77">
        <f t="shared" si="1"/>
        <v>0</v>
      </c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ht="15.75" customHeight="1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ht="15.75" customHeight="1">
      <c r="A14" s="1"/>
      <c r="B14" s="3" t="s">
        <v>12</v>
      </c>
      <c r="C14" s="4"/>
      <c r="D14" s="4"/>
      <c r="E14" s="4"/>
      <c r="F14" s="4"/>
      <c r="G14" s="4"/>
      <c r="H14" s="4"/>
      <c r="I14" s="4"/>
      <c r="J14" s="4"/>
      <c r="K14" s="4"/>
      <c r="L14" s="4"/>
      <c r="M14" s="5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ht="15.75" customHeight="1">
      <c r="A15" s="1"/>
      <c r="B15" s="82" t="s">
        <v>1</v>
      </c>
      <c r="C15" s="83" t="s">
        <v>16</v>
      </c>
      <c r="D15" s="84" t="s">
        <v>17</v>
      </c>
      <c r="E15" s="85" t="s">
        <v>18</v>
      </c>
      <c r="F15" s="87" t="s">
        <v>19</v>
      </c>
      <c r="G15" s="89" t="s">
        <v>38</v>
      </c>
      <c r="H15" s="90" t="s">
        <v>22</v>
      </c>
      <c r="I15" s="91" t="s">
        <v>23</v>
      </c>
      <c r="J15" s="92" t="s">
        <v>24</v>
      </c>
      <c r="K15" s="93" t="s">
        <v>25</v>
      </c>
      <c r="L15" s="94" t="s">
        <v>26</v>
      </c>
      <c r="M15" s="95" t="s">
        <v>39</v>
      </c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ht="15.75" customHeight="1">
      <c r="A16" s="1"/>
      <c r="B16" s="96" t="s">
        <v>5</v>
      </c>
      <c r="C16" s="97">
        <f>A.G.!H5</f>
        <v>0</v>
      </c>
      <c r="D16" s="99">
        <f>A.G.!I5</f>
        <v>0</v>
      </c>
      <c r="E16" s="100">
        <f>A.G.!J5</f>
        <v>0</v>
      </c>
      <c r="F16" s="101">
        <f>A.G.!K5</f>
        <v>0</v>
      </c>
      <c r="G16" s="102">
        <f>A.G.!L5</f>
        <v>0</v>
      </c>
      <c r="H16" s="103">
        <f>A.G.!M5</f>
        <v>0</v>
      </c>
      <c r="I16" s="104">
        <f>A.G.!N5</f>
        <v>0</v>
      </c>
      <c r="J16" s="107">
        <f>A.G.!O5</f>
        <v>0</v>
      </c>
      <c r="K16" s="109">
        <f>A.G.!P5</f>
        <v>0</v>
      </c>
      <c r="L16" s="110">
        <f>A.G.!Q5</f>
        <v>0</v>
      </c>
      <c r="M16" s="113">
        <f>A.G.!R5</f>
        <v>0</v>
      </c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ht="15.75" customHeight="1">
      <c r="A17" s="1"/>
      <c r="B17" s="116" t="s">
        <v>6</v>
      </c>
      <c r="C17" s="118">
        <f>Motif!H5</f>
        <v>0</v>
      </c>
      <c r="D17" s="119">
        <f>Motif!I5</f>
        <v>0</v>
      </c>
      <c r="E17" s="121">
        <f>Motif!J5</f>
        <v>0</v>
      </c>
      <c r="F17" s="123">
        <f>Motif!K5</f>
        <v>0</v>
      </c>
      <c r="G17" s="125">
        <f>Motif!L5</f>
        <v>0</v>
      </c>
      <c r="H17" s="128">
        <f>Motif!M5</f>
        <v>0</v>
      </c>
      <c r="I17" s="130">
        <f>Motif!N5</f>
        <v>0</v>
      </c>
      <c r="J17" s="133">
        <f>Motif!O5</f>
        <v>0</v>
      </c>
      <c r="K17" s="135">
        <f>Motif!P5</f>
        <v>0</v>
      </c>
      <c r="L17" s="138">
        <f>Motif!Q5</f>
        <v>0</v>
      </c>
      <c r="M17" s="140">
        <f>Motif!R5</f>
        <v>0</v>
      </c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ht="15.75" customHeight="1">
      <c r="A18" s="1"/>
      <c r="B18" s="116" t="s">
        <v>7</v>
      </c>
      <c r="C18" s="118">
        <f>Olio!H5</f>
        <v>0</v>
      </c>
      <c r="D18" s="119">
        <f>Olio!I5</f>
        <v>0</v>
      </c>
      <c r="E18" s="121">
        <f>Olio!J5</f>
        <v>0</v>
      </c>
      <c r="F18" s="123">
        <f>Olio!K5</f>
        <v>0</v>
      </c>
      <c r="G18" s="125">
        <f>Olio!L5</f>
        <v>0</v>
      </c>
      <c r="H18" s="128">
        <f>Olio!M5</f>
        <v>0</v>
      </c>
      <c r="I18" s="130">
        <f>Olio!N5</f>
        <v>0</v>
      </c>
      <c r="J18" s="133">
        <f>Olio!O5</f>
        <v>0</v>
      </c>
      <c r="K18" s="135">
        <f>Olio!P5</f>
        <v>0</v>
      </c>
      <c r="L18" s="138">
        <f>Olio!Q5</f>
        <v>0</v>
      </c>
      <c r="M18" s="140">
        <f>Olio!R5</f>
        <v>0</v>
      </c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ht="15.75" customHeight="1">
      <c r="A19" s="1"/>
      <c r="B19" s="116" t="s">
        <v>11</v>
      </c>
      <c r="C19" s="118">
        <f>Rubber!H5</f>
        <v>0</v>
      </c>
      <c r="D19" s="119">
        <f>Rubber!I5</f>
        <v>0</v>
      </c>
      <c r="E19" s="121">
        <f>Rubber!J5</f>
        <v>0</v>
      </c>
      <c r="F19" s="123">
        <f>Rubber!K5</f>
        <v>0</v>
      </c>
      <c r="G19" s="125">
        <f>Rubber!L5</f>
        <v>0</v>
      </c>
      <c r="H19" s="128">
        <f>Rubber!M5</f>
        <v>0</v>
      </c>
      <c r="I19" s="130">
        <f>Rubber!N5</f>
        <v>0</v>
      </c>
      <c r="J19" s="133">
        <f>Rubber!O5</f>
        <v>0</v>
      </c>
      <c r="K19" s="135">
        <f>Rubber!P5</f>
        <v>0</v>
      </c>
      <c r="L19" s="138">
        <f>Rubber!Q5</f>
        <v>0</v>
      </c>
      <c r="M19" s="140">
        <f>Rubber!R5</f>
        <v>0</v>
      </c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ht="15.75" customHeight="1">
      <c r="A20" s="1"/>
      <c r="B20" s="116" t="s">
        <v>15</v>
      </c>
      <c r="C20" s="118">
        <f>SupR!G5</f>
        <v>0</v>
      </c>
      <c r="D20" s="119">
        <f>SupR!H5</f>
        <v>0</v>
      </c>
      <c r="E20" s="121">
        <f>SupR!I5</f>
        <v>0</v>
      </c>
      <c r="F20" s="123">
        <f>SupR!J5</f>
        <v>0</v>
      </c>
      <c r="G20" s="125">
        <f>SupR!K5</f>
        <v>0</v>
      </c>
      <c r="H20" s="128">
        <f>SupR!L5</f>
        <v>0</v>
      </c>
      <c r="I20" s="130">
        <f>SupR!M5</f>
        <v>0</v>
      </c>
      <c r="J20" s="133">
        <f>SupR!N5</f>
        <v>0</v>
      </c>
      <c r="K20" s="135">
        <f>SupR!O5</f>
        <v>0</v>
      </c>
      <c r="L20" s="138">
        <f>SupR!P5</f>
        <v>0</v>
      </c>
      <c r="M20" s="140">
        <f>SupR!Q5</f>
        <v>0</v>
      </c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ht="15.75" customHeight="1">
      <c r="A21" s="1"/>
      <c r="B21" s="116" t="s">
        <v>27</v>
      </c>
      <c r="C21" s="118">
        <f>Unleashed!H5</f>
        <v>0</v>
      </c>
      <c r="D21" s="119">
        <f>Unleashed!I5</f>
        <v>0</v>
      </c>
      <c r="E21" s="121">
        <f>Unleashed!J5</f>
        <v>0</v>
      </c>
      <c r="F21" s="123">
        <f>Unleashed!K5</f>
        <v>0</v>
      </c>
      <c r="G21" s="125">
        <f>Unleashed!L5</f>
        <v>0</v>
      </c>
      <c r="H21" s="128">
        <f>Unleashed!M5</f>
        <v>0</v>
      </c>
      <c r="I21" s="130">
        <f>Unleashed!N5</f>
        <v>0</v>
      </c>
      <c r="J21" s="133">
        <f>Unleashed!O5</f>
        <v>0</v>
      </c>
      <c r="K21" s="135">
        <f>Unleashed!P5</f>
        <v>0</v>
      </c>
      <c r="L21" s="138">
        <f>Unleashed!Q5</f>
        <v>0</v>
      </c>
      <c r="M21" s="140">
        <f>Unleashed!R5</f>
        <v>0</v>
      </c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ht="15.75" customHeight="1">
      <c r="A22" s="1"/>
      <c r="B22" s="116" t="s">
        <v>30</v>
      </c>
      <c r="C22" s="118">
        <f>Contact!G5</f>
        <v>0</v>
      </c>
      <c r="D22" s="119">
        <f>Contact!H5</f>
        <v>0</v>
      </c>
      <c r="E22" s="121">
        <f>Contact!I5</f>
        <v>0</v>
      </c>
      <c r="F22" s="123">
        <f>Contact!J5</f>
        <v>0</v>
      </c>
      <c r="G22" s="125">
        <f>Contact!K5</f>
        <v>0</v>
      </c>
      <c r="H22" s="128">
        <f>Contact!L5</f>
        <v>0</v>
      </c>
      <c r="I22" s="130">
        <f>Contact!M5</f>
        <v>0</v>
      </c>
      <c r="J22" s="133">
        <f>Contact!N5</f>
        <v>0</v>
      </c>
      <c r="K22" s="135">
        <f>Contact!O5</f>
        <v>0</v>
      </c>
      <c r="L22" s="138">
        <f>Contact!P5</f>
        <v>0</v>
      </c>
      <c r="M22" s="140">
        <f>Contact!Q5</f>
        <v>0</v>
      </c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ht="15.75" customHeight="1">
      <c r="A23" s="1"/>
      <c r="B23" s="190" t="s">
        <v>32</v>
      </c>
      <c r="C23" s="191">
        <f>Morpho!H5</f>
        <v>0</v>
      </c>
      <c r="D23" s="192">
        <f>Morpho!I5</f>
        <v>0</v>
      </c>
      <c r="E23" s="193">
        <f>Morpho!J5</f>
        <v>0</v>
      </c>
      <c r="F23" s="194">
        <f>Morpho!K5</f>
        <v>0</v>
      </c>
      <c r="G23" s="195">
        <f>Morpho!L5</f>
        <v>0</v>
      </c>
      <c r="H23" s="196">
        <f>Morpho!M5</f>
        <v>0</v>
      </c>
      <c r="I23" s="197">
        <f>Morpho!N5</f>
        <v>0</v>
      </c>
      <c r="J23" s="198">
        <f>Morpho!O5</f>
        <v>0</v>
      </c>
      <c r="K23" s="199">
        <f>Morpho!P5</f>
        <v>0</v>
      </c>
      <c r="L23" s="200">
        <f>Morpho!Q5</f>
        <v>0</v>
      </c>
      <c r="M23" s="201">
        <f>Morpho!R5</f>
        <v>0</v>
      </c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ht="15.75" customHeight="1">
      <c r="A24" s="1"/>
      <c r="B24" s="202" t="s">
        <v>72</v>
      </c>
      <c r="C24" s="203">
        <f t="shared" ref="C24:M24" si="2">SUM(C16:C23)</f>
        <v>0</v>
      </c>
      <c r="D24" s="203">
        <f t="shared" si="2"/>
        <v>0</v>
      </c>
      <c r="E24" s="203">
        <f t="shared" si="2"/>
        <v>0</v>
      </c>
      <c r="F24" s="203">
        <f t="shared" si="2"/>
        <v>0</v>
      </c>
      <c r="G24" s="203">
        <f t="shared" si="2"/>
        <v>0</v>
      </c>
      <c r="H24" s="203">
        <f t="shared" si="2"/>
        <v>0</v>
      </c>
      <c r="I24" s="203">
        <f t="shared" si="2"/>
        <v>0</v>
      </c>
      <c r="J24" s="203">
        <f t="shared" si="2"/>
        <v>0</v>
      </c>
      <c r="K24" s="203">
        <f t="shared" si="2"/>
        <v>0</v>
      </c>
      <c r="L24" s="203">
        <f t="shared" si="2"/>
        <v>0</v>
      </c>
      <c r="M24" s="203">
        <f t="shared" si="2"/>
        <v>0</v>
      </c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ht="15.75" customHeight="1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ht="15.75" customHeight="1">
      <c r="A26" s="1"/>
      <c r="B26" s="3" t="s">
        <v>78</v>
      </c>
      <c r="C26" s="4"/>
      <c r="D26" s="5"/>
      <c r="E26" s="204"/>
      <c r="F26" s="205"/>
      <c r="G26" s="205"/>
      <c r="H26" s="205"/>
      <c r="I26" s="205"/>
      <c r="J26" s="205"/>
      <c r="K26" s="205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ht="15.75" customHeight="1">
      <c r="A27" s="1"/>
      <c r="B27" s="6" t="s">
        <v>1</v>
      </c>
      <c r="C27" s="206" t="s">
        <v>51</v>
      </c>
      <c r="D27" s="9" t="s">
        <v>82</v>
      </c>
      <c r="E27" s="98"/>
      <c r="F27" s="108"/>
      <c r="G27" s="108"/>
      <c r="H27" s="108"/>
      <c r="I27" s="108"/>
      <c r="J27" s="106"/>
      <c r="K27" s="108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ht="15.75" customHeight="1">
      <c r="A28" s="1"/>
      <c r="B28" s="96" t="s">
        <v>5</v>
      </c>
      <c r="C28" s="207">
        <f>SUMIF(A.G.!B:B,"DUAL",A.G.!U:U)</f>
        <v>0</v>
      </c>
      <c r="D28" s="208">
        <f>SUMIF(A.G.!B:B,"TEXTURE",A.G.!U:U)</f>
        <v>0</v>
      </c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ht="15.75" customHeight="1">
      <c r="A29" s="1"/>
      <c r="B29" s="116" t="s">
        <v>6</v>
      </c>
      <c r="C29" s="211">
        <f>SUMIF(Motif!B:B,"DUAL",Motif!U:U)</f>
        <v>0</v>
      </c>
      <c r="D29" s="212">
        <f>SUMIF(Motif!B:B,"TEXTURE",Motif!U:U)</f>
        <v>0</v>
      </c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ht="15.75" customHeight="1">
      <c r="A30" s="1"/>
      <c r="B30" s="116" t="s">
        <v>7</v>
      </c>
      <c r="C30" s="211">
        <f>SUMIF(Olio!B:B,"DUAL",Olio!U:U)</f>
        <v>0</v>
      </c>
      <c r="D30" s="212">
        <f>SUMIF(Olio!B:B,"TEXTURE",Olio!U:U)</f>
        <v>0</v>
      </c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ht="15.75" customHeight="1">
      <c r="A31" s="1"/>
      <c r="B31" s="116" t="s">
        <v>11</v>
      </c>
      <c r="C31" s="211">
        <f>SUMIF(Rubber!B:B,"DUAL",Rubber!U:U)</f>
        <v>0</v>
      </c>
      <c r="D31" s="212">
        <f>SUMIF(Rubber!B:B,"TEXTURE",Rubber!U:U)</f>
        <v>0</v>
      </c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ht="15.75" customHeight="1">
      <c r="A32" s="1"/>
      <c r="B32" s="116" t="s">
        <v>15</v>
      </c>
      <c r="C32" s="211">
        <f>SUMIF(SupR!A:A,"DUAL",SupR!T:T)</f>
        <v>0</v>
      </c>
      <c r="D32" s="212">
        <f>SUMIF(SupR!A:A,"TEXTURE",SupR!T:T)</f>
        <v>0</v>
      </c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ht="15.75" customHeight="1">
      <c r="A33" s="1"/>
      <c r="B33" s="116" t="s">
        <v>27</v>
      </c>
      <c r="C33" s="211">
        <f>SUMIF(Unleashed!B:B,"DUAL",Unleashed!U:U)</f>
        <v>0</v>
      </c>
      <c r="D33" s="212">
        <f>SUMIF(Unleashed!B:B,"TEXTURE",Unleashed!U:U)</f>
        <v>0</v>
      </c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ht="15.75" customHeight="1">
      <c r="A34" s="1"/>
      <c r="B34" s="116" t="s">
        <v>30</v>
      </c>
      <c r="C34" s="211">
        <f>SUMIF(Contact!A:A,"DUAL",Contact!T:T)</f>
        <v>0</v>
      </c>
      <c r="D34" s="212">
        <f>SUMIF(Contact!A:A,"TEXTURE",Contact!T:T)</f>
        <v>0</v>
      </c>
      <c r="E34" s="213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ht="15.75" customHeight="1">
      <c r="A35" s="1"/>
      <c r="B35" s="190" t="s">
        <v>32</v>
      </c>
      <c r="C35" s="214">
        <f>SUMIF(Morpho!B:B,"DUAL",Morpho!U:U)</f>
        <v>0</v>
      </c>
      <c r="D35" s="215">
        <f>SUMIF(Morpho!B:B,"TEXTURE",Morpho!U:U)</f>
        <v>0</v>
      </c>
      <c r="E35" s="213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ht="15.75" customHeight="1">
      <c r="A36" s="1"/>
      <c r="B36" s="216" t="s">
        <v>33</v>
      </c>
      <c r="C36" s="217">
        <f t="shared" ref="C36:D36" si="3">SUM(C28:C34)</f>
        <v>0</v>
      </c>
      <c r="D36" s="218">
        <f t="shared" si="3"/>
        <v>0</v>
      </c>
      <c r="E36" s="219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ht="15.75" customHeight="1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ht="15.7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ht="15.75" customHeight="1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ht="15.75" customHeight="1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ht="15.75" customHeight="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ht="15.75" customHeight="1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ht="15.75" customHeight="1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ht="15.75" customHeight="1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ht="15.7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ht="15.7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ht="15.75" customHeight="1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ht="15.7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ht="15.7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</sheetData>
  <mergeCells count="4">
    <mergeCell ref="B2:E2"/>
    <mergeCell ref="F6:J7"/>
    <mergeCell ref="B14:M14"/>
    <mergeCell ref="B26:D26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13.44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3"/>
      <c r="B1" s="72"/>
      <c r="C1" s="74"/>
      <c r="D1" s="15" t="s">
        <v>5</v>
      </c>
      <c r="E1" s="16"/>
      <c r="F1" s="18"/>
      <c r="G1" s="18"/>
      <c r="H1" s="13"/>
      <c r="I1" s="13"/>
      <c r="J1" s="13"/>
      <c r="K1" s="13"/>
      <c r="L1" s="13"/>
      <c r="M1" s="13"/>
      <c r="N1" s="13"/>
      <c r="O1" s="13"/>
      <c r="P1" s="13"/>
      <c r="Q1" s="22"/>
      <c r="R1" s="22"/>
      <c r="S1" s="13"/>
      <c r="T1" s="22"/>
      <c r="U1" s="22"/>
      <c r="V1" s="22"/>
      <c r="W1" s="13"/>
      <c r="X1" s="13"/>
      <c r="Y1" s="13"/>
      <c r="Z1" s="13"/>
    </row>
    <row r="2" ht="21.0" customHeight="1">
      <c r="A2" s="13"/>
      <c r="B2" s="23"/>
      <c r="C2" s="78"/>
      <c r="D2" s="26" t="s">
        <v>35</v>
      </c>
      <c r="E2" s="27"/>
      <c r="F2" s="18"/>
      <c r="G2" s="18"/>
      <c r="H2" s="13"/>
      <c r="I2" s="13"/>
      <c r="J2" s="13"/>
      <c r="K2" s="13"/>
      <c r="L2" s="13"/>
      <c r="M2" s="13"/>
      <c r="N2" s="13"/>
      <c r="O2" s="13"/>
      <c r="P2" s="13"/>
      <c r="Q2" s="22"/>
      <c r="R2" s="22"/>
      <c r="S2" s="13"/>
      <c r="T2" s="22"/>
      <c r="U2" s="22"/>
      <c r="V2" s="22"/>
      <c r="W2" s="13"/>
      <c r="X2" s="13"/>
      <c r="Y2" s="13"/>
      <c r="Z2" s="13"/>
    </row>
    <row r="3" ht="21.75" customHeight="1">
      <c r="A3" s="13"/>
      <c r="B3" s="81"/>
      <c r="C3" s="22"/>
      <c r="D3" s="13"/>
      <c r="E3" s="13"/>
      <c r="F3" s="18"/>
      <c r="G3" s="18"/>
      <c r="H3" s="36" t="s">
        <v>12</v>
      </c>
      <c r="I3" s="4"/>
      <c r="J3" s="4"/>
      <c r="K3" s="4"/>
      <c r="L3" s="4"/>
      <c r="M3" s="4"/>
      <c r="N3" s="4"/>
      <c r="O3" s="4"/>
      <c r="P3" s="4"/>
      <c r="Q3" s="4"/>
      <c r="R3" s="5"/>
      <c r="S3" s="13"/>
      <c r="T3" s="13"/>
      <c r="U3" s="22"/>
      <c r="V3" s="22"/>
      <c r="W3" s="13"/>
      <c r="X3" s="13"/>
      <c r="Y3" s="13"/>
      <c r="Z3" s="13"/>
    </row>
    <row r="4" ht="63.75" customHeight="1">
      <c r="A4" s="13"/>
      <c r="B4" s="22"/>
      <c r="C4" s="43" t="s">
        <v>2</v>
      </c>
      <c r="D4" s="44" t="s">
        <v>3</v>
      </c>
      <c r="E4" s="45" t="s">
        <v>14</v>
      </c>
      <c r="F4" s="18"/>
      <c r="G4" s="18"/>
      <c r="H4" s="46" t="s">
        <v>16</v>
      </c>
      <c r="I4" s="47" t="s">
        <v>17</v>
      </c>
      <c r="J4" s="48" t="s">
        <v>18</v>
      </c>
      <c r="K4" s="50" t="s">
        <v>19</v>
      </c>
      <c r="L4" s="52" t="s">
        <v>21</v>
      </c>
      <c r="M4" s="54" t="s">
        <v>22</v>
      </c>
      <c r="N4" s="56" t="s">
        <v>23</v>
      </c>
      <c r="O4" s="57" t="s">
        <v>24</v>
      </c>
      <c r="P4" s="58" t="s">
        <v>25</v>
      </c>
      <c r="Q4" s="59" t="s">
        <v>26</v>
      </c>
      <c r="R4" s="61" t="s">
        <v>28</v>
      </c>
      <c r="S4" s="13"/>
      <c r="T4" s="22"/>
      <c r="U4" s="22"/>
      <c r="V4" s="22"/>
      <c r="W4" s="13"/>
      <c r="X4" s="13"/>
      <c r="Y4" s="13"/>
      <c r="Z4" s="13"/>
    </row>
    <row r="5" ht="15.75" customHeight="1">
      <c r="A5" s="13"/>
      <c r="B5" s="22"/>
      <c r="C5" s="62">
        <f t="shared" ref="C5:E5" si="1">SUM(T11:T474)</f>
        <v>0</v>
      </c>
      <c r="D5" s="63">
        <f t="shared" si="1"/>
        <v>0</v>
      </c>
      <c r="E5" s="64">
        <f t="shared" si="1"/>
        <v>0</v>
      </c>
      <c r="F5" s="18"/>
      <c r="G5" s="18"/>
      <c r="H5" s="69">
        <f t="array" ref="H5">SUM(H11:H474*$E$11:$E$474)</f>
        <v>0</v>
      </c>
      <c r="I5" s="69">
        <f t="array" ref="I5">SUM(I11:I474*$E$11:$E$474)</f>
        <v>0</v>
      </c>
      <c r="J5" s="69">
        <f t="array" ref="J5">SUM(J11:J474*$E$11:$E$474)</f>
        <v>0</v>
      </c>
      <c r="K5" s="69">
        <f t="array" ref="K5">SUM(K11:K474*$E$11:$E$474)</f>
        <v>0</v>
      </c>
      <c r="L5" s="69">
        <f t="array" ref="L5">SUM(L11:L474*$E$11:$E$474)</f>
        <v>0</v>
      </c>
      <c r="M5" s="69">
        <f t="array" ref="M5">SUM(M11:M474*$E$11:$E$474)</f>
        <v>0</v>
      </c>
      <c r="N5" s="69">
        <f t="array" ref="N5">SUM(N11:N474*$E$11:$E$474)</f>
        <v>0</v>
      </c>
      <c r="O5" s="69">
        <f t="array" ref="O5">SUM(O11:O474*$E$11:$E$474)</f>
        <v>0</v>
      </c>
      <c r="P5" s="69">
        <f t="array" ref="P5">SUM(P11:P474*$E$11:$E$474)</f>
        <v>0</v>
      </c>
      <c r="Q5" s="69">
        <f t="array" ref="Q5">SUM(Q11:Q474*$E$11:$E$474)</f>
        <v>0</v>
      </c>
      <c r="R5" s="69">
        <f t="array" ref="R5">SUM(R11:R474*$E$11:$E$474)</f>
        <v>0</v>
      </c>
      <c r="S5" s="13"/>
      <c r="T5" s="22"/>
      <c r="U5" s="22"/>
      <c r="V5" s="22"/>
      <c r="W5" s="13"/>
      <c r="X5" s="13"/>
      <c r="Y5" s="13"/>
      <c r="Z5" s="13"/>
    </row>
    <row r="6" ht="15.75" customHeight="1">
      <c r="A6" s="13"/>
      <c r="B6" s="22"/>
      <c r="C6" s="22"/>
      <c r="D6" s="13"/>
      <c r="E6" s="13"/>
      <c r="F6" s="18"/>
      <c r="G6" s="1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13"/>
      <c r="T6" s="22"/>
      <c r="U6" s="22"/>
      <c r="V6" s="22"/>
      <c r="W6" s="13"/>
      <c r="X6" s="13"/>
      <c r="Y6" s="13"/>
      <c r="Z6" s="13"/>
    </row>
    <row r="7" ht="15.75" customHeight="1">
      <c r="A7" s="13"/>
      <c r="B7" s="22"/>
      <c r="C7" s="22"/>
      <c r="D7" s="13"/>
      <c r="E7" s="13"/>
      <c r="F7" s="18"/>
      <c r="G7" s="18"/>
      <c r="H7" s="22"/>
      <c r="I7" s="105"/>
      <c r="J7" s="106"/>
      <c r="K7" s="106"/>
      <c r="L7" s="108"/>
      <c r="M7" s="108"/>
      <c r="N7" s="108"/>
      <c r="O7" s="108"/>
      <c r="P7" s="106"/>
      <c r="Q7" s="108"/>
      <c r="R7" s="13"/>
      <c r="S7" s="108"/>
      <c r="T7" s="22"/>
      <c r="U7" s="22"/>
      <c r="V7" s="22"/>
      <c r="W7" s="13"/>
      <c r="X7" s="13"/>
      <c r="Y7" s="13"/>
      <c r="Z7" s="13"/>
    </row>
    <row r="8" ht="66.75" customHeight="1">
      <c r="A8" s="111" t="s">
        <v>43</v>
      </c>
      <c r="B8" s="112" t="s">
        <v>44</v>
      </c>
      <c r="C8" s="112" t="s">
        <v>45</v>
      </c>
      <c r="D8" s="112" t="s">
        <v>46</v>
      </c>
      <c r="E8" s="112" t="s">
        <v>47</v>
      </c>
      <c r="F8" s="114" t="s">
        <v>48</v>
      </c>
      <c r="G8" s="115"/>
      <c r="H8" s="46" t="s">
        <v>16</v>
      </c>
      <c r="I8" s="47" t="s">
        <v>17</v>
      </c>
      <c r="J8" s="48" t="s">
        <v>18</v>
      </c>
      <c r="K8" s="50" t="s">
        <v>19</v>
      </c>
      <c r="L8" s="52" t="s">
        <v>21</v>
      </c>
      <c r="M8" s="54" t="s">
        <v>22</v>
      </c>
      <c r="N8" s="56" t="s">
        <v>23</v>
      </c>
      <c r="O8" s="57" t="s">
        <v>24</v>
      </c>
      <c r="P8" s="58" t="s">
        <v>25</v>
      </c>
      <c r="Q8" s="59" t="s">
        <v>26</v>
      </c>
      <c r="R8" s="61" t="s">
        <v>28</v>
      </c>
      <c r="S8" s="120"/>
      <c r="T8" s="111" t="s">
        <v>2</v>
      </c>
      <c r="U8" s="112" t="s">
        <v>3</v>
      </c>
      <c r="V8" s="122" t="s">
        <v>50</v>
      </c>
      <c r="W8" s="13"/>
      <c r="X8" s="13"/>
      <c r="Y8" s="13"/>
      <c r="Z8" s="13"/>
    </row>
    <row r="9" ht="16.5" customHeight="1">
      <c r="A9" s="172" t="s">
        <v>59</v>
      </c>
      <c r="B9" s="174"/>
      <c r="C9" s="174"/>
      <c r="D9" s="174"/>
      <c r="E9" s="174"/>
      <c r="F9" s="175"/>
      <c r="G9" s="115"/>
      <c r="H9" s="178"/>
      <c r="I9" s="174"/>
      <c r="J9" s="174"/>
      <c r="K9" s="174"/>
      <c r="L9" s="174"/>
      <c r="M9" s="174"/>
      <c r="N9" s="174"/>
      <c r="O9" s="174"/>
      <c r="P9" s="174"/>
      <c r="Q9" s="174"/>
      <c r="R9" s="175"/>
      <c r="S9" s="120"/>
      <c r="T9" s="179"/>
      <c r="U9" s="174"/>
      <c r="V9" s="175"/>
      <c r="W9" s="13"/>
      <c r="X9" s="13"/>
      <c r="Y9" s="13"/>
      <c r="Z9" s="13"/>
    </row>
    <row r="10" ht="13.5" customHeight="1">
      <c r="A10" s="180"/>
      <c r="B10" s="181"/>
      <c r="C10" s="181"/>
      <c r="D10" s="181"/>
      <c r="E10" s="181"/>
      <c r="F10" s="182"/>
      <c r="G10" s="115"/>
      <c r="H10" s="183"/>
      <c r="R10" s="184"/>
      <c r="S10" s="120"/>
      <c r="T10" s="183"/>
      <c r="V10" s="184"/>
      <c r="W10" s="13"/>
      <c r="X10" s="13"/>
      <c r="Y10" s="13"/>
      <c r="Z10" s="13"/>
    </row>
    <row r="11" ht="16.5" customHeight="1">
      <c r="A11" s="185" t="s">
        <v>61</v>
      </c>
      <c r="B11" s="186"/>
      <c r="C11" s="186"/>
      <c r="D11" s="186"/>
      <c r="E11" s="186"/>
      <c r="F11" s="187"/>
      <c r="G11" s="131"/>
      <c r="H11" s="180"/>
      <c r="I11" s="181"/>
      <c r="J11" s="181"/>
      <c r="K11" s="181"/>
      <c r="L11" s="181"/>
      <c r="M11" s="181"/>
      <c r="N11" s="181"/>
      <c r="O11" s="181"/>
      <c r="P11" s="181"/>
      <c r="Q11" s="181"/>
      <c r="R11" s="182"/>
      <c r="S11" s="13"/>
      <c r="T11" s="180"/>
      <c r="U11" s="181"/>
      <c r="V11" s="182"/>
      <c r="W11" s="13"/>
      <c r="X11" s="13"/>
      <c r="Y11" s="13"/>
      <c r="Z11" s="13"/>
    </row>
    <row r="12" ht="64.5" customHeight="1">
      <c r="A12" s="188"/>
      <c r="B12" s="152" t="s">
        <v>51</v>
      </c>
      <c r="C12" s="189" t="s">
        <v>62</v>
      </c>
      <c r="D12" s="189" t="s">
        <v>63</v>
      </c>
      <c r="E12" s="153">
        <v>1.0</v>
      </c>
      <c r="F12" s="154">
        <v>95.0</v>
      </c>
      <c r="G12" s="18"/>
      <c r="H12" s="155"/>
      <c r="I12" s="156"/>
      <c r="J12" s="157"/>
      <c r="K12" s="158"/>
      <c r="L12" s="159"/>
      <c r="M12" s="161"/>
      <c r="N12" s="162"/>
      <c r="O12" s="163"/>
      <c r="P12" s="164"/>
      <c r="Q12" s="165"/>
      <c r="R12" s="166"/>
      <c r="S12" s="13"/>
      <c r="T12" s="149">
        <f t="shared" ref="T12:T21" si="2">SUM(H12:R12)</f>
        <v>0</v>
      </c>
      <c r="U12" s="126">
        <f t="shared" ref="U12:U21" si="3">T12*E12</f>
        <v>0</v>
      </c>
      <c r="V12" s="150">
        <f t="shared" ref="V12:V21" si="4">T12*F12</f>
        <v>0</v>
      </c>
      <c r="W12" s="13"/>
      <c r="X12" s="13"/>
      <c r="Y12" s="13"/>
      <c r="Z12" s="13"/>
    </row>
    <row r="13" ht="64.5" customHeight="1">
      <c r="A13" s="188"/>
      <c r="B13" s="152" t="s">
        <v>51</v>
      </c>
      <c r="C13" s="189" t="s">
        <v>62</v>
      </c>
      <c r="D13" s="189" t="s">
        <v>65</v>
      </c>
      <c r="E13" s="153">
        <v>2.0</v>
      </c>
      <c r="F13" s="154">
        <v>135.0</v>
      </c>
      <c r="G13" s="18"/>
      <c r="H13" s="169"/>
      <c r="I13" s="170"/>
      <c r="J13" s="171"/>
      <c r="K13" s="173"/>
      <c r="L13" s="159"/>
      <c r="M13" s="176"/>
      <c r="N13" s="177"/>
      <c r="O13" s="163"/>
      <c r="P13" s="164"/>
      <c r="Q13" s="165"/>
      <c r="R13" s="166"/>
      <c r="S13" s="13"/>
      <c r="T13" s="149">
        <f t="shared" si="2"/>
        <v>0</v>
      </c>
      <c r="U13" s="126">
        <f t="shared" si="3"/>
        <v>0</v>
      </c>
      <c r="V13" s="150">
        <f t="shared" si="4"/>
        <v>0</v>
      </c>
      <c r="W13" s="13"/>
      <c r="X13" s="13"/>
      <c r="Y13" s="13"/>
      <c r="Z13" s="13"/>
    </row>
    <row r="14" ht="64.5" customHeight="1">
      <c r="A14" s="188"/>
      <c r="B14" s="152" t="s">
        <v>51</v>
      </c>
      <c r="C14" s="189" t="s">
        <v>62</v>
      </c>
      <c r="D14" s="189" t="s">
        <v>67</v>
      </c>
      <c r="E14" s="153">
        <v>2.0</v>
      </c>
      <c r="F14" s="154">
        <v>105.0</v>
      </c>
      <c r="G14" s="18"/>
      <c r="H14" s="169"/>
      <c r="I14" s="170"/>
      <c r="J14" s="171"/>
      <c r="K14" s="173"/>
      <c r="L14" s="159"/>
      <c r="M14" s="176"/>
      <c r="N14" s="177"/>
      <c r="O14" s="163"/>
      <c r="P14" s="164"/>
      <c r="Q14" s="165"/>
      <c r="R14" s="166"/>
      <c r="S14" s="13"/>
      <c r="T14" s="149">
        <f t="shared" si="2"/>
        <v>0</v>
      </c>
      <c r="U14" s="126">
        <f t="shared" si="3"/>
        <v>0</v>
      </c>
      <c r="V14" s="150">
        <f t="shared" si="4"/>
        <v>0</v>
      </c>
      <c r="W14" s="13"/>
      <c r="X14" s="13"/>
      <c r="Y14" s="13"/>
      <c r="Z14" s="13"/>
    </row>
    <row r="15" ht="64.5" customHeight="1">
      <c r="A15" s="188"/>
      <c r="B15" s="152" t="s">
        <v>51</v>
      </c>
      <c r="C15" s="189" t="s">
        <v>62</v>
      </c>
      <c r="D15" s="189" t="s">
        <v>69</v>
      </c>
      <c r="E15" s="153">
        <v>3.0</v>
      </c>
      <c r="F15" s="154">
        <v>165.0</v>
      </c>
      <c r="G15" s="18"/>
      <c r="H15" s="169"/>
      <c r="I15" s="170"/>
      <c r="J15" s="171"/>
      <c r="K15" s="173"/>
      <c r="L15" s="159"/>
      <c r="M15" s="176"/>
      <c r="N15" s="177"/>
      <c r="O15" s="163"/>
      <c r="P15" s="164"/>
      <c r="Q15" s="165"/>
      <c r="R15" s="166"/>
      <c r="S15" s="13"/>
      <c r="T15" s="149">
        <f t="shared" si="2"/>
        <v>0</v>
      </c>
      <c r="U15" s="126">
        <f t="shared" si="3"/>
        <v>0</v>
      </c>
      <c r="V15" s="150">
        <f t="shared" si="4"/>
        <v>0</v>
      </c>
      <c r="W15" s="13"/>
      <c r="X15" s="13"/>
      <c r="Y15" s="13"/>
      <c r="Z15" s="13"/>
    </row>
    <row r="16" ht="64.5" customHeight="1">
      <c r="A16" s="188"/>
      <c r="B16" s="152" t="s">
        <v>51</v>
      </c>
      <c r="C16" s="189" t="s">
        <v>62</v>
      </c>
      <c r="D16" s="189" t="s">
        <v>71</v>
      </c>
      <c r="E16" s="153">
        <v>4.0</v>
      </c>
      <c r="F16" s="154">
        <v>165.0</v>
      </c>
      <c r="G16" s="18"/>
      <c r="H16" s="169"/>
      <c r="I16" s="170"/>
      <c r="J16" s="171"/>
      <c r="K16" s="173"/>
      <c r="L16" s="159"/>
      <c r="M16" s="176"/>
      <c r="N16" s="177"/>
      <c r="O16" s="163"/>
      <c r="P16" s="164"/>
      <c r="Q16" s="165"/>
      <c r="R16" s="166"/>
      <c r="S16" s="13"/>
      <c r="T16" s="149">
        <f t="shared" si="2"/>
        <v>0</v>
      </c>
      <c r="U16" s="126">
        <f t="shared" si="3"/>
        <v>0</v>
      </c>
      <c r="V16" s="150">
        <f t="shared" si="4"/>
        <v>0</v>
      </c>
      <c r="W16" s="13"/>
      <c r="X16" s="13"/>
      <c r="Y16" s="13"/>
      <c r="Z16" s="13"/>
    </row>
    <row r="17" ht="64.5" customHeight="1">
      <c r="A17" s="188"/>
      <c r="B17" s="152" t="s">
        <v>51</v>
      </c>
      <c r="C17" s="189" t="s">
        <v>62</v>
      </c>
      <c r="D17" s="189" t="s">
        <v>73</v>
      </c>
      <c r="E17" s="153">
        <v>4.0</v>
      </c>
      <c r="F17" s="154">
        <v>160.0</v>
      </c>
      <c r="G17" s="18"/>
      <c r="H17" s="169"/>
      <c r="I17" s="170"/>
      <c r="J17" s="171"/>
      <c r="K17" s="173"/>
      <c r="L17" s="159"/>
      <c r="M17" s="176"/>
      <c r="N17" s="177"/>
      <c r="O17" s="163"/>
      <c r="P17" s="164"/>
      <c r="Q17" s="165"/>
      <c r="R17" s="166"/>
      <c r="S17" s="13"/>
      <c r="T17" s="149">
        <f t="shared" si="2"/>
        <v>0</v>
      </c>
      <c r="U17" s="126">
        <f t="shared" si="3"/>
        <v>0</v>
      </c>
      <c r="V17" s="150">
        <f t="shared" si="4"/>
        <v>0</v>
      </c>
      <c r="W17" s="13"/>
      <c r="X17" s="13"/>
      <c r="Y17" s="13"/>
      <c r="Z17" s="13"/>
    </row>
    <row r="18" ht="64.5" customHeight="1">
      <c r="A18" s="188"/>
      <c r="B18" s="152" t="s">
        <v>51</v>
      </c>
      <c r="C18" s="189" t="s">
        <v>62</v>
      </c>
      <c r="D18" s="189" t="s">
        <v>76</v>
      </c>
      <c r="E18" s="153">
        <v>6.0</v>
      </c>
      <c r="F18" s="154">
        <v>175.0</v>
      </c>
      <c r="G18" s="18"/>
      <c r="H18" s="169"/>
      <c r="I18" s="170"/>
      <c r="J18" s="171"/>
      <c r="K18" s="173"/>
      <c r="L18" s="159"/>
      <c r="M18" s="176"/>
      <c r="N18" s="177"/>
      <c r="O18" s="163"/>
      <c r="P18" s="164"/>
      <c r="Q18" s="165"/>
      <c r="R18" s="166"/>
      <c r="S18" s="13"/>
      <c r="T18" s="149">
        <f t="shared" si="2"/>
        <v>0</v>
      </c>
      <c r="U18" s="126">
        <f t="shared" si="3"/>
        <v>0</v>
      </c>
      <c r="V18" s="150">
        <f t="shared" si="4"/>
        <v>0</v>
      </c>
      <c r="W18" s="13"/>
      <c r="X18" s="13"/>
      <c r="Y18" s="13"/>
      <c r="Z18" s="13"/>
    </row>
    <row r="19" ht="64.5" customHeight="1">
      <c r="A19" s="188"/>
      <c r="B19" s="152" t="s">
        <v>51</v>
      </c>
      <c r="C19" s="189" t="s">
        <v>62</v>
      </c>
      <c r="D19" s="189" t="s">
        <v>79</v>
      </c>
      <c r="E19" s="153">
        <v>6.0</v>
      </c>
      <c r="F19" s="154">
        <v>160.0</v>
      </c>
      <c r="G19" s="18"/>
      <c r="H19" s="169"/>
      <c r="I19" s="170"/>
      <c r="J19" s="171"/>
      <c r="K19" s="173"/>
      <c r="L19" s="159"/>
      <c r="M19" s="176"/>
      <c r="N19" s="177"/>
      <c r="O19" s="163"/>
      <c r="P19" s="164"/>
      <c r="Q19" s="165"/>
      <c r="R19" s="166"/>
      <c r="S19" s="13"/>
      <c r="T19" s="149">
        <f t="shared" si="2"/>
        <v>0</v>
      </c>
      <c r="U19" s="126">
        <f t="shared" si="3"/>
        <v>0</v>
      </c>
      <c r="V19" s="150">
        <f t="shared" si="4"/>
        <v>0</v>
      </c>
      <c r="W19" s="13"/>
      <c r="X19" s="13"/>
      <c r="Y19" s="13"/>
      <c r="Z19" s="13"/>
    </row>
    <row r="20" ht="64.5" customHeight="1">
      <c r="A20" s="188"/>
      <c r="B20" s="152" t="s">
        <v>51</v>
      </c>
      <c r="C20" s="189" t="s">
        <v>62</v>
      </c>
      <c r="D20" s="189" t="s">
        <v>81</v>
      </c>
      <c r="E20" s="153">
        <v>9.0</v>
      </c>
      <c r="F20" s="154">
        <v>185.0</v>
      </c>
      <c r="G20" s="18"/>
      <c r="H20" s="169"/>
      <c r="I20" s="170"/>
      <c r="J20" s="171"/>
      <c r="K20" s="173"/>
      <c r="L20" s="159"/>
      <c r="M20" s="176"/>
      <c r="N20" s="177"/>
      <c r="O20" s="163"/>
      <c r="P20" s="164"/>
      <c r="Q20" s="165"/>
      <c r="R20" s="166"/>
      <c r="S20" s="13"/>
      <c r="T20" s="149">
        <f t="shared" si="2"/>
        <v>0</v>
      </c>
      <c r="U20" s="126">
        <f t="shared" si="3"/>
        <v>0</v>
      </c>
      <c r="V20" s="150">
        <f t="shared" si="4"/>
        <v>0</v>
      </c>
      <c r="W20" s="13"/>
      <c r="X20" s="13"/>
      <c r="Y20" s="13"/>
      <c r="Z20" s="13"/>
    </row>
    <row r="21" ht="64.5" customHeight="1">
      <c r="A21" s="188"/>
      <c r="B21" s="152" t="s">
        <v>51</v>
      </c>
      <c r="C21" s="189" t="s">
        <v>62</v>
      </c>
      <c r="D21" s="189" t="s">
        <v>84</v>
      </c>
      <c r="E21" s="153">
        <v>6.0</v>
      </c>
      <c r="F21" s="154">
        <v>120.0</v>
      </c>
      <c r="G21" s="18"/>
      <c r="H21" s="169"/>
      <c r="I21" s="170"/>
      <c r="J21" s="171"/>
      <c r="K21" s="173"/>
      <c r="L21" s="159"/>
      <c r="M21" s="176"/>
      <c r="N21" s="177"/>
      <c r="O21" s="163"/>
      <c r="P21" s="164"/>
      <c r="Q21" s="165"/>
      <c r="R21" s="166"/>
      <c r="S21" s="13"/>
      <c r="T21" s="149">
        <f t="shared" si="2"/>
        <v>0</v>
      </c>
      <c r="U21" s="126">
        <f t="shared" si="3"/>
        <v>0</v>
      </c>
      <c r="V21" s="150">
        <f t="shared" si="4"/>
        <v>0</v>
      </c>
      <c r="W21" s="13"/>
      <c r="X21" s="13"/>
      <c r="Y21" s="13"/>
      <c r="Z21" s="13"/>
    </row>
    <row r="22" ht="16.5" customHeight="1">
      <c r="A22" s="185" t="s">
        <v>85</v>
      </c>
      <c r="B22" s="186"/>
      <c r="C22" s="186"/>
      <c r="D22" s="186"/>
      <c r="E22" s="186"/>
      <c r="F22" s="187"/>
      <c r="G22" s="18"/>
      <c r="H22" s="209"/>
      <c r="I22" s="186"/>
      <c r="J22" s="186"/>
      <c r="K22" s="186"/>
      <c r="L22" s="186"/>
      <c r="M22" s="186"/>
      <c r="N22" s="186"/>
      <c r="O22" s="186"/>
      <c r="P22" s="186"/>
      <c r="Q22" s="186"/>
      <c r="R22" s="187"/>
      <c r="S22" s="13"/>
      <c r="T22" s="210"/>
      <c r="U22" s="186"/>
      <c r="V22" s="187"/>
      <c r="W22" s="13"/>
      <c r="X22" s="13"/>
      <c r="Y22" s="13"/>
      <c r="Z22" s="13"/>
    </row>
    <row r="23" ht="63.0" customHeight="1">
      <c r="A23" s="188"/>
      <c r="B23" s="152" t="s">
        <v>51</v>
      </c>
      <c r="C23" s="189" t="s">
        <v>87</v>
      </c>
      <c r="D23" s="189" t="s">
        <v>88</v>
      </c>
      <c r="E23" s="153">
        <v>1.0</v>
      </c>
      <c r="F23" s="154">
        <v>200.0</v>
      </c>
      <c r="G23" s="18"/>
      <c r="H23" s="169"/>
      <c r="I23" s="170"/>
      <c r="J23" s="171"/>
      <c r="K23" s="173"/>
      <c r="L23" s="159"/>
      <c r="M23" s="176"/>
      <c r="N23" s="177"/>
      <c r="O23" s="163"/>
      <c r="P23" s="164"/>
      <c r="Q23" s="165"/>
      <c r="R23" s="166"/>
      <c r="S23" s="13"/>
      <c r="T23" s="149">
        <f t="shared" ref="T23:T35" si="5">SUM(H23:R23)</f>
        <v>0</v>
      </c>
      <c r="U23" s="126">
        <f t="shared" ref="U23:U35" si="6">T23*E23</f>
        <v>0</v>
      </c>
      <c r="V23" s="150">
        <f t="shared" ref="V23:V35" si="7">T23*F23</f>
        <v>0</v>
      </c>
      <c r="W23" s="13"/>
      <c r="X23" s="13"/>
      <c r="Y23" s="13"/>
      <c r="Z23" s="13"/>
    </row>
    <row r="24" ht="63.0" customHeight="1">
      <c r="A24" s="188"/>
      <c r="B24" s="152" t="s">
        <v>51</v>
      </c>
      <c r="C24" s="189" t="s">
        <v>87</v>
      </c>
      <c r="D24" s="189" t="s">
        <v>90</v>
      </c>
      <c r="E24" s="153">
        <v>1.0</v>
      </c>
      <c r="F24" s="154">
        <v>130.0</v>
      </c>
      <c r="G24" s="18"/>
      <c r="H24" s="169"/>
      <c r="I24" s="170"/>
      <c r="J24" s="171"/>
      <c r="K24" s="173"/>
      <c r="L24" s="159"/>
      <c r="M24" s="176"/>
      <c r="N24" s="177"/>
      <c r="O24" s="163"/>
      <c r="P24" s="164"/>
      <c r="Q24" s="165"/>
      <c r="R24" s="166"/>
      <c r="S24" s="13"/>
      <c r="T24" s="149">
        <f t="shared" si="5"/>
        <v>0</v>
      </c>
      <c r="U24" s="126">
        <f t="shared" si="6"/>
        <v>0</v>
      </c>
      <c r="V24" s="150">
        <f t="shared" si="7"/>
        <v>0</v>
      </c>
      <c r="W24" s="13"/>
      <c r="X24" s="13"/>
      <c r="Y24" s="13"/>
      <c r="Z24" s="13"/>
    </row>
    <row r="25" ht="63.0" customHeight="1">
      <c r="A25" s="188"/>
      <c r="B25" s="152" t="s">
        <v>51</v>
      </c>
      <c r="C25" s="189" t="s">
        <v>87</v>
      </c>
      <c r="D25" s="189" t="s">
        <v>92</v>
      </c>
      <c r="E25" s="153">
        <v>1.0</v>
      </c>
      <c r="F25" s="154">
        <v>110.0</v>
      </c>
      <c r="G25" s="18"/>
      <c r="H25" s="169"/>
      <c r="I25" s="170"/>
      <c r="J25" s="171"/>
      <c r="K25" s="173"/>
      <c r="L25" s="159"/>
      <c r="M25" s="176"/>
      <c r="N25" s="177"/>
      <c r="O25" s="163"/>
      <c r="P25" s="164"/>
      <c r="Q25" s="165"/>
      <c r="R25" s="166"/>
      <c r="S25" s="13"/>
      <c r="T25" s="149">
        <f t="shared" si="5"/>
        <v>0</v>
      </c>
      <c r="U25" s="126">
        <f t="shared" si="6"/>
        <v>0</v>
      </c>
      <c r="V25" s="150">
        <f t="shared" si="7"/>
        <v>0</v>
      </c>
      <c r="W25" s="13"/>
      <c r="X25" s="13"/>
      <c r="Y25" s="13"/>
      <c r="Z25" s="13"/>
    </row>
    <row r="26" ht="63.0" customHeight="1">
      <c r="A26" s="188"/>
      <c r="B26" s="152" t="s">
        <v>51</v>
      </c>
      <c r="C26" s="189" t="s">
        <v>87</v>
      </c>
      <c r="D26" s="189" t="s">
        <v>93</v>
      </c>
      <c r="E26" s="153">
        <v>1.0</v>
      </c>
      <c r="F26" s="154">
        <v>140.0</v>
      </c>
      <c r="G26" s="18"/>
      <c r="H26" s="169"/>
      <c r="I26" s="170"/>
      <c r="J26" s="171"/>
      <c r="K26" s="173"/>
      <c r="L26" s="159"/>
      <c r="M26" s="176"/>
      <c r="N26" s="177"/>
      <c r="O26" s="163"/>
      <c r="P26" s="164"/>
      <c r="Q26" s="165"/>
      <c r="R26" s="166"/>
      <c r="S26" s="13"/>
      <c r="T26" s="149">
        <f t="shared" si="5"/>
        <v>0</v>
      </c>
      <c r="U26" s="126">
        <f t="shared" si="6"/>
        <v>0</v>
      </c>
      <c r="V26" s="150">
        <f t="shared" si="7"/>
        <v>0</v>
      </c>
      <c r="W26" s="13"/>
      <c r="X26" s="13"/>
      <c r="Y26" s="13"/>
      <c r="Z26" s="13"/>
    </row>
    <row r="27" ht="63.0" customHeight="1">
      <c r="A27" s="188"/>
      <c r="B27" s="152" t="s">
        <v>51</v>
      </c>
      <c r="C27" s="189" t="s">
        <v>87</v>
      </c>
      <c r="D27" s="189" t="s">
        <v>95</v>
      </c>
      <c r="E27" s="153">
        <v>2.0</v>
      </c>
      <c r="F27" s="154">
        <v>205.0</v>
      </c>
      <c r="G27" s="18"/>
      <c r="H27" s="169"/>
      <c r="I27" s="170"/>
      <c r="J27" s="171"/>
      <c r="K27" s="173"/>
      <c r="L27" s="159"/>
      <c r="M27" s="176"/>
      <c r="N27" s="177"/>
      <c r="O27" s="163"/>
      <c r="P27" s="164"/>
      <c r="Q27" s="165"/>
      <c r="R27" s="166"/>
      <c r="S27" s="13"/>
      <c r="T27" s="149">
        <f t="shared" si="5"/>
        <v>0</v>
      </c>
      <c r="U27" s="126">
        <f t="shared" si="6"/>
        <v>0</v>
      </c>
      <c r="V27" s="150">
        <f t="shared" si="7"/>
        <v>0</v>
      </c>
      <c r="W27" s="13"/>
      <c r="X27" s="13"/>
      <c r="Y27" s="13"/>
      <c r="Z27" s="13"/>
    </row>
    <row r="28" ht="63.0" customHeight="1">
      <c r="A28" s="188"/>
      <c r="B28" s="152" t="s">
        <v>51</v>
      </c>
      <c r="C28" s="189" t="s">
        <v>87</v>
      </c>
      <c r="D28" s="189" t="s">
        <v>96</v>
      </c>
      <c r="E28" s="153">
        <v>2.0</v>
      </c>
      <c r="F28" s="154">
        <v>215.0</v>
      </c>
      <c r="G28" s="18"/>
      <c r="H28" s="169"/>
      <c r="I28" s="170"/>
      <c r="J28" s="171"/>
      <c r="K28" s="173"/>
      <c r="L28" s="159"/>
      <c r="M28" s="176"/>
      <c r="N28" s="177"/>
      <c r="O28" s="163"/>
      <c r="P28" s="164"/>
      <c r="Q28" s="165"/>
      <c r="R28" s="166"/>
      <c r="S28" s="13"/>
      <c r="T28" s="149">
        <f t="shared" si="5"/>
        <v>0</v>
      </c>
      <c r="U28" s="126">
        <f t="shared" si="6"/>
        <v>0</v>
      </c>
      <c r="V28" s="150">
        <f t="shared" si="7"/>
        <v>0</v>
      </c>
      <c r="W28" s="13"/>
      <c r="X28" s="13"/>
      <c r="Y28" s="13"/>
      <c r="Z28" s="13"/>
    </row>
    <row r="29" ht="63.0" customHeight="1">
      <c r="A29" s="188"/>
      <c r="B29" s="152" t="s">
        <v>51</v>
      </c>
      <c r="C29" s="189" t="s">
        <v>87</v>
      </c>
      <c r="D29" s="189" t="s">
        <v>97</v>
      </c>
      <c r="E29" s="153">
        <v>1.0</v>
      </c>
      <c r="F29" s="154">
        <v>85.0</v>
      </c>
      <c r="G29" s="18"/>
      <c r="H29" s="169"/>
      <c r="I29" s="170"/>
      <c r="J29" s="171"/>
      <c r="K29" s="173"/>
      <c r="L29" s="159"/>
      <c r="M29" s="176"/>
      <c r="N29" s="177"/>
      <c r="O29" s="163"/>
      <c r="P29" s="164"/>
      <c r="Q29" s="165"/>
      <c r="R29" s="166"/>
      <c r="S29" s="13"/>
      <c r="T29" s="149">
        <f t="shared" si="5"/>
        <v>0</v>
      </c>
      <c r="U29" s="126">
        <f t="shared" si="6"/>
        <v>0</v>
      </c>
      <c r="V29" s="150">
        <f t="shared" si="7"/>
        <v>0</v>
      </c>
      <c r="W29" s="13"/>
      <c r="X29" s="13"/>
      <c r="Y29" s="13"/>
      <c r="Z29" s="13"/>
    </row>
    <row r="30" ht="63.0" customHeight="1">
      <c r="A30" s="188"/>
      <c r="B30" s="152" t="s">
        <v>51</v>
      </c>
      <c r="C30" s="189" t="s">
        <v>87</v>
      </c>
      <c r="D30" s="189" t="s">
        <v>100</v>
      </c>
      <c r="E30" s="153">
        <v>2.0</v>
      </c>
      <c r="F30" s="154">
        <v>120.0</v>
      </c>
      <c r="G30" s="18"/>
      <c r="H30" s="169"/>
      <c r="I30" s="170"/>
      <c r="J30" s="171"/>
      <c r="K30" s="173"/>
      <c r="L30" s="159"/>
      <c r="M30" s="176"/>
      <c r="N30" s="177"/>
      <c r="O30" s="163"/>
      <c r="P30" s="164"/>
      <c r="Q30" s="165"/>
      <c r="R30" s="166"/>
      <c r="S30" s="13"/>
      <c r="T30" s="149">
        <f t="shared" si="5"/>
        <v>0</v>
      </c>
      <c r="U30" s="126">
        <f t="shared" si="6"/>
        <v>0</v>
      </c>
      <c r="V30" s="150">
        <f t="shared" si="7"/>
        <v>0</v>
      </c>
      <c r="W30" s="13"/>
      <c r="X30" s="13"/>
      <c r="Y30" s="13"/>
      <c r="Z30" s="13"/>
    </row>
    <row r="31" ht="63.0" customHeight="1">
      <c r="A31" s="188"/>
      <c r="B31" s="152" t="s">
        <v>51</v>
      </c>
      <c r="C31" s="189" t="s">
        <v>87</v>
      </c>
      <c r="D31" s="189" t="s">
        <v>101</v>
      </c>
      <c r="E31" s="153">
        <v>3.0</v>
      </c>
      <c r="F31" s="154">
        <v>195.0</v>
      </c>
      <c r="G31" s="18"/>
      <c r="H31" s="169"/>
      <c r="I31" s="170"/>
      <c r="J31" s="171"/>
      <c r="K31" s="173"/>
      <c r="L31" s="159"/>
      <c r="M31" s="176"/>
      <c r="N31" s="177"/>
      <c r="O31" s="163"/>
      <c r="P31" s="164"/>
      <c r="Q31" s="165"/>
      <c r="R31" s="166"/>
      <c r="S31" s="13"/>
      <c r="T31" s="149">
        <f t="shared" si="5"/>
        <v>0</v>
      </c>
      <c r="U31" s="126">
        <f t="shared" si="6"/>
        <v>0</v>
      </c>
      <c r="V31" s="150">
        <f t="shared" si="7"/>
        <v>0</v>
      </c>
      <c r="W31" s="13"/>
      <c r="X31" s="13"/>
      <c r="Y31" s="13"/>
      <c r="Z31" s="13"/>
    </row>
    <row r="32" ht="63.0" customHeight="1">
      <c r="A32" s="188"/>
      <c r="B32" s="152" t="s">
        <v>51</v>
      </c>
      <c r="C32" s="189" t="s">
        <v>87</v>
      </c>
      <c r="D32" s="189" t="s">
        <v>102</v>
      </c>
      <c r="E32" s="153">
        <v>3.0</v>
      </c>
      <c r="F32" s="154">
        <v>195.0</v>
      </c>
      <c r="G32" s="18"/>
      <c r="H32" s="169"/>
      <c r="I32" s="170"/>
      <c r="J32" s="171"/>
      <c r="K32" s="173"/>
      <c r="L32" s="159"/>
      <c r="M32" s="176"/>
      <c r="N32" s="177"/>
      <c r="O32" s="163"/>
      <c r="P32" s="164"/>
      <c r="Q32" s="165"/>
      <c r="R32" s="166"/>
      <c r="S32" s="13"/>
      <c r="T32" s="149">
        <f t="shared" si="5"/>
        <v>0</v>
      </c>
      <c r="U32" s="126">
        <f t="shared" si="6"/>
        <v>0</v>
      </c>
      <c r="V32" s="150">
        <f t="shared" si="7"/>
        <v>0</v>
      </c>
      <c r="W32" s="13"/>
      <c r="X32" s="13"/>
      <c r="Y32" s="13"/>
      <c r="Z32" s="13"/>
    </row>
    <row r="33" ht="63.0" customHeight="1">
      <c r="A33" s="188"/>
      <c r="B33" s="152" t="s">
        <v>51</v>
      </c>
      <c r="C33" s="189" t="s">
        <v>87</v>
      </c>
      <c r="D33" s="189" t="s">
        <v>104</v>
      </c>
      <c r="E33" s="153">
        <v>3.0</v>
      </c>
      <c r="F33" s="154">
        <v>195.0</v>
      </c>
      <c r="G33" s="18"/>
      <c r="H33" s="169"/>
      <c r="I33" s="170"/>
      <c r="J33" s="171"/>
      <c r="K33" s="173"/>
      <c r="L33" s="159"/>
      <c r="M33" s="176"/>
      <c r="N33" s="177"/>
      <c r="O33" s="163"/>
      <c r="P33" s="164"/>
      <c r="Q33" s="165"/>
      <c r="R33" s="166"/>
      <c r="S33" s="13"/>
      <c r="T33" s="149">
        <f t="shared" si="5"/>
        <v>0</v>
      </c>
      <c r="U33" s="126">
        <f t="shared" si="6"/>
        <v>0</v>
      </c>
      <c r="V33" s="150">
        <f t="shared" si="7"/>
        <v>0</v>
      </c>
      <c r="W33" s="13"/>
      <c r="X33" s="13"/>
      <c r="Y33" s="13"/>
      <c r="Z33" s="13"/>
    </row>
    <row r="34" ht="63.0" customHeight="1">
      <c r="A34" s="188"/>
      <c r="B34" s="152" t="s">
        <v>51</v>
      </c>
      <c r="C34" s="189" t="s">
        <v>87</v>
      </c>
      <c r="D34" s="189" t="s">
        <v>105</v>
      </c>
      <c r="E34" s="153">
        <v>3.0</v>
      </c>
      <c r="F34" s="154">
        <v>185.0</v>
      </c>
      <c r="G34" s="18"/>
      <c r="H34" s="169"/>
      <c r="I34" s="170"/>
      <c r="J34" s="171"/>
      <c r="K34" s="173"/>
      <c r="L34" s="159"/>
      <c r="M34" s="176"/>
      <c r="N34" s="177"/>
      <c r="O34" s="163"/>
      <c r="P34" s="164"/>
      <c r="Q34" s="165"/>
      <c r="R34" s="166"/>
      <c r="S34" s="13"/>
      <c r="T34" s="149">
        <f t="shared" si="5"/>
        <v>0</v>
      </c>
      <c r="U34" s="126">
        <f t="shared" si="6"/>
        <v>0</v>
      </c>
      <c r="V34" s="150">
        <f t="shared" si="7"/>
        <v>0</v>
      </c>
      <c r="W34" s="13"/>
      <c r="X34" s="13"/>
      <c r="Y34" s="13"/>
      <c r="Z34" s="13"/>
    </row>
    <row r="35" ht="63.0" customHeight="1">
      <c r="A35" s="188"/>
      <c r="B35" s="152" t="s">
        <v>51</v>
      </c>
      <c r="C35" s="189" t="s">
        <v>87</v>
      </c>
      <c r="D35" s="189" t="s">
        <v>106</v>
      </c>
      <c r="E35" s="153">
        <v>4.0</v>
      </c>
      <c r="F35" s="154">
        <v>165.0</v>
      </c>
      <c r="G35" s="18"/>
      <c r="H35" s="169"/>
      <c r="I35" s="170"/>
      <c r="J35" s="171"/>
      <c r="K35" s="173"/>
      <c r="L35" s="159"/>
      <c r="M35" s="176"/>
      <c r="N35" s="177"/>
      <c r="O35" s="163"/>
      <c r="P35" s="164"/>
      <c r="Q35" s="165"/>
      <c r="R35" s="166"/>
      <c r="S35" s="13"/>
      <c r="T35" s="149">
        <f t="shared" si="5"/>
        <v>0</v>
      </c>
      <c r="U35" s="126">
        <f t="shared" si="6"/>
        <v>0</v>
      </c>
      <c r="V35" s="150">
        <f t="shared" si="7"/>
        <v>0</v>
      </c>
      <c r="W35" s="13"/>
      <c r="X35" s="13"/>
      <c r="Y35" s="13"/>
      <c r="Z35" s="13"/>
    </row>
    <row r="36" ht="16.5" customHeight="1">
      <c r="A36" s="185" t="s">
        <v>107</v>
      </c>
      <c r="B36" s="186"/>
      <c r="C36" s="186"/>
      <c r="D36" s="186"/>
      <c r="E36" s="186"/>
      <c r="F36" s="187"/>
      <c r="G36" s="18"/>
      <c r="H36" s="210"/>
      <c r="I36" s="186"/>
      <c r="J36" s="186"/>
      <c r="K36" s="186"/>
      <c r="L36" s="186"/>
      <c r="M36" s="186"/>
      <c r="N36" s="186"/>
      <c r="O36" s="186"/>
      <c r="P36" s="186"/>
      <c r="Q36" s="186"/>
      <c r="R36" s="187"/>
      <c r="S36" s="13"/>
      <c r="T36" s="210"/>
      <c r="U36" s="186"/>
      <c r="V36" s="187"/>
      <c r="W36" s="13"/>
      <c r="X36" s="13"/>
      <c r="Y36" s="13"/>
      <c r="Z36" s="13"/>
    </row>
    <row r="37" ht="66.0" customHeight="1">
      <c r="A37" s="188"/>
      <c r="B37" s="152" t="s">
        <v>51</v>
      </c>
      <c r="C37" s="189" t="s">
        <v>108</v>
      </c>
      <c r="D37" s="189" t="s">
        <v>109</v>
      </c>
      <c r="E37" s="153">
        <v>2.0</v>
      </c>
      <c r="F37" s="154">
        <v>260.0</v>
      </c>
      <c r="G37" s="18"/>
      <c r="H37" s="169"/>
      <c r="I37" s="170"/>
      <c r="J37" s="171"/>
      <c r="K37" s="173"/>
      <c r="L37" s="159"/>
      <c r="M37" s="176"/>
      <c r="N37" s="177"/>
      <c r="O37" s="163"/>
      <c r="P37" s="164"/>
      <c r="Q37" s="165"/>
      <c r="R37" s="166"/>
      <c r="S37" s="13"/>
      <c r="T37" s="149">
        <f t="shared" ref="T37:T77" si="8">SUM(H37:R37)</f>
        <v>0</v>
      </c>
      <c r="U37" s="126">
        <f t="shared" ref="U37:U77" si="9">T37*E37</f>
        <v>0</v>
      </c>
      <c r="V37" s="150">
        <f t="shared" ref="V37:V77" si="10">T37*F37</f>
        <v>0</v>
      </c>
      <c r="W37" s="13"/>
      <c r="X37" s="13"/>
      <c r="Y37" s="13"/>
      <c r="Z37" s="13"/>
    </row>
    <row r="38" ht="66.0" customHeight="1">
      <c r="A38" s="188"/>
      <c r="B38" s="152" t="s">
        <v>51</v>
      </c>
      <c r="C38" s="189" t="s">
        <v>108</v>
      </c>
      <c r="D38" s="189" t="s">
        <v>111</v>
      </c>
      <c r="E38" s="153">
        <v>1.0</v>
      </c>
      <c r="F38" s="154">
        <v>145.0</v>
      </c>
      <c r="G38" s="18"/>
      <c r="H38" s="169"/>
      <c r="I38" s="170"/>
      <c r="J38" s="171"/>
      <c r="K38" s="173"/>
      <c r="L38" s="159"/>
      <c r="M38" s="176"/>
      <c r="N38" s="177"/>
      <c r="O38" s="163"/>
      <c r="P38" s="164"/>
      <c r="Q38" s="165"/>
      <c r="R38" s="166"/>
      <c r="S38" s="13"/>
      <c r="T38" s="149">
        <f t="shared" si="8"/>
        <v>0</v>
      </c>
      <c r="U38" s="126">
        <f t="shared" si="9"/>
        <v>0</v>
      </c>
      <c r="V38" s="150">
        <f t="shared" si="10"/>
        <v>0</v>
      </c>
      <c r="W38" s="13"/>
      <c r="X38" s="13"/>
      <c r="Y38" s="13"/>
      <c r="Z38" s="13"/>
    </row>
    <row r="39" ht="66.0" customHeight="1">
      <c r="A39" s="188"/>
      <c r="B39" s="152" t="s">
        <v>51</v>
      </c>
      <c r="C39" s="189" t="s">
        <v>108</v>
      </c>
      <c r="D39" s="189" t="s">
        <v>112</v>
      </c>
      <c r="E39" s="153">
        <v>2.0</v>
      </c>
      <c r="F39" s="154">
        <v>190.0</v>
      </c>
      <c r="G39" s="18"/>
      <c r="H39" s="169"/>
      <c r="I39" s="170"/>
      <c r="J39" s="171"/>
      <c r="K39" s="173"/>
      <c r="L39" s="159"/>
      <c r="M39" s="176"/>
      <c r="N39" s="177"/>
      <c r="O39" s="163"/>
      <c r="P39" s="164"/>
      <c r="Q39" s="165"/>
      <c r="R39" s="166"/>
      <c r="S39" s="13"/>
      <c r="T39" s="149">
        <f t="shared" si="8"/>
        <v>0</v>
      </c>
      <c r="U39" s="126">
        <f t="shared" si="9"/>
        <v>0</v>
      </c>
      <c r="V39" s="150">
        <f t="shared" si="10"/>
        <v>0</v>
      </c>
      <c r="W39" s="13"/>
      <c r="X39" s="13"/>
      <c r="Y39" s="13"/>
      <c r="Z39" s="13"/>
    </row>
    <row r="40" ht="66.0" customHeight="1">
      <c r="A40" s="188"/>
      <c r="B40" s="152" t="s">
        <v>51</v>
      </c>
      <c r="C40" s="189" t="s">
        <v>108</v>
      </c>
      <c r="D40" s="189" t="s">
        <v>115</v>
      </c>
      <c r="E40" s="153">
        <v>1.0</v>
      </c>
      <c r="F40" s="154">
        <v>60.0</v>
      </c>
      <c r="G40" s="18"/>
      <c r="H40" s="169"/>
      <c r="I40" s="170"/>
      <c r="J40" s="171"/>
      <c r="K40" s="173"/>
      <c r="L40" s="159"/>
      <c r="M40" s="176"/>
      <c r="N40" s="177"/>
      <c r="O40" s="163"/>
      <c r="P40" s="164"/>
      <c r="Q40" s="165"/>
      <c r="R40" s="166"/>
      <c r="S40" s="13"/>
      <c r="T40" s="149">
        <f t="shared" si="8"/>
        <v>0</v>
      </c>
      <c r="U40" s="126">
        <f t="shared" si="9"/>
        <v>0</v>
      </c>
      <c r="V40" s="150">
        <f t="shared" si="10"/>
        <v>0</v>
      </c>
      <c r="W40" s="13"/>
      <c r="X40" s="13"/>
      <c r="Y40" s="13"/>
      <c r="Z40" s="13"/>
    </row>
    <row r="41" ht="66.0" customHeight="1">
      <c r="A41" s="188"/>
      <c r="B41" s="152" t="s">
        <v>51</v>
      </c>
      <c r="C41" s="189" t="s">
        <v>108</v>
      </c>
      <c r="D41" s="189" t="s">
        <v>116</v>
      </c>
      <c r="E41" s="153">
        <v>2.0</v>
      </c>
      <c r="F41" s="154">
        <v>280.0</v>
      </c>
      <c r="G41" s="18"/>
      <c r="H41" s="169"/>
      <c r="I41" s="170"/>
      <c r="J41" s="171"/>
      <c r="K41" s="173"/>
      <c r="L41" s="159"/>
      <c r="M41" s="176"/>
      <c r="N41" s="177"/>
      <c r="O41" s="163"/>
      <c r="P41" s="164"/>
      <c r="Q41" s="165"/>
      <c r="R41" s="166"/>
      <c r="S41" s="13"/>
      <c r="T41" s="149">
        <f t="shared" si="8"/>
        <v>0</v>
      </c>
      <c r="U41" s="126">
        <f t="shared" si="9"/>
        <v>0</v>
      </c>
      <c r="V41" s="150">
        <f t="shared" si="10"/>
        <v>0</v>
      </c>
      <c r="W41" s="13"/>
      <c r="X41" s="13"/>
      <c r="Y41" s="13"/>
      <c r="Z41" s="13"/>
    </row>
    <row r="42" ht="66.0" customHeight="1">
      <c r="A42" s="188"/>
      <c r="B42" s="152" t="s">
        <v>51</v>
      </c>
      <c r="C42" s="189" t="s">
        <v>108</v>
      </c>
      <c r="D42" s="189" t="s">
        <v>117</v>
      </c>
      <c r="E42" s="153">
        <v>4.0</v>
      </c>
      <c r="F42" s="154">
        <v>300.0</v>
      </c>
      <c r="G42" s="18"/>
      <c r="H42" s="169"/>
      <c r="I42" s="170"/>
      <c r="J42" s="171"/>
      <c r="K42" s="173"/>
      <c r="L42" s="159"/>
      <c r="M42" s="176"/>
      <c r="N42" s="177"/>
      <c r="O42" s="163"/>
      <c r="P42" s="164"/>
      <c r="Q42" s="165"/>
      <c r="R42" s="166"/>
      <c r="S42" s="13"/>
      <c r="T42" s="149">
        <f t="shared" si="8"/>
        <v>0</v>
      </c>
      <c r="U42" s="126">
        <f t="shared" si="9"/>
        <v>0</v>
      </c>
      <c r="V42" s="150">
        <f t="shared" si="10"/>
        <v>0</v>
      </c>
      <c r="W42" s="13"/>
      <c r="X42" s="13"/>
      <c r="Y42" s="13"/>
      <c r="Z42" s="13"/>
    </row>
    <row r="43" ht="66.0" customHeight="1">
      <c r="A43" s="188"/>
      <c r="B43" s="152" t="s">
        <v>51</v>
      </c>
      <c r="C43" s="189" t="s">
        <v>108</v>
      </c>
      <c r="D43" s="189" t="s">
        <v>118</v>
      </c>
      <c r="E43" s="153">
        <v>1.0</v>
      </c>
      <c r="F43" s="154">
        <v>110.0</v>
      </c>
      <c r="G43" s="18"/>
      <c r="H43" s="169"/>
      <c r="I43" s="170"/>
      <c r="J43" s="171"/>
      <c r="K43" s="173"/>
      <c r="L43" s="159"/>
      <c r="M43" s="176"/>
      <c r="N43" s="177"/>
      <c r="O43" s="163"/>
      <c r="P43" s="164"/>
      <c r="Q43" s="165"/>
      <c r="R43" s="166"/>
      <c r="S43" s="13"/>
      <c r="T43" s="149">
        <f t="shared" si="8"/>
        <v>0</v>
      </c>
      <c r="U43" s="126">
        <f t="shared" si="9"/>
        <v>0</v>
      </c>
      <c r="V43" s="150">
        <f t="shared" si="10"/>
        <v>0</v>
      </c>
      <c r="W43" s="13"/>
      <c r="X43" s="13"/>
      <c r="Y43" s="13"/>
      <c r="Z43" s="13"/>
    </row>
    <row r="44" ht="66.0" customHeight="1">
      <c r="A44" s="188"/>
      <c r="B44" s="152" t="s">
        <v>51</v>
      </c>
      <c r="C44" s="189" t="s">
        <v>108</v>
      </c>
      <c r="D44" s="189" t="s">
        <v>120</v>
      </c>
      <c r="E44" s="153">
        <v>3.0</v>
      </c>
      <c r="F44" s="154">
        <v>210.0</v>
      </c>
      <c r="G44" s="18"/>
      <c r="H44" s="169"/>
      <c r="I44" s="170"/>
      <c r="J44" s="171"/>
      <c r="K44" s="173"/>
      <c r="L44" s="159"/>
      <c r="M44" s="176"/>
      <c r="N44" s="177"/>
      <c r="O44" s="163"/>
      <c r="P44" s="164"/>
      <c r="Q44" s="165"/>
      <c r="R44" s="166"/>
      <c r="S44" s="13"/>
      <c r="T44" s="149">
        <f t="shared" si="8"/>
        <v>0</v>
      </c>
      <c r="U44" s="126">
        <f t="shared" si="9"/>
        <v>0</v>
      </c>
      <c r="V44" s="150">
        <f t="shared" si="10"/>
        <v>0</v>
      </c>
      <c r="W44" s="13"/>
      <c r="X44" s="13"/>
      <c r="Y44" s="13"/>
      <c r="Z44" s="13"/>
    </row>
    <row r="45" ht="66.0" customHeight="1">
      <c r="A45" s="188"/>
      <c r="B45" s="152" t="s">
        <v>51</v>
      </c>
      <c r="C45" s="189" t="s">
        <v>108</v>
      </c>
      <c r="D45" s="189" t="s">
        <v>121</v>
      </c>
      <c r="E45" s="153">
        <v>2.0</v>
      </c>
      <c r="F45" s="154">
        <v>90.0</v>
      </c>
      <c r="G45" s="18"/>
      <c r="H45" s="169"/>
      <c r="I45" s="170"/>
      <c r="J45" s="171"/>
      <c r="K45" s="173"/>
      <c r="L45" s="159"/>
      <c r="M45" s="176"/>
      <c r="N45" s="177"/>
      <c r="O45" s="163"/>
      <c r="P45" s="164"/>
      <c r="Q45" s="165"/>
      <c r="R45" s="166"/>
      <c r="S45" s="13"/>
      <c r="T45" s="149">
        <f t="shared" si="8"/>
        <v>0</v>
      </c>
      <c r="U45" s="126">
        <f t="shared" si="9"/>
        <v>0</v>
      </c>
      <c r="V45" s="150">
        <f t="shared" si="10"/>
        <v>0</v>
      </c>
      <c r="W45" s="13"/>
      <c r="X45" s="13"/>
      <c r="Y45" s="13"/>
      <c r="Z45" s="13"/>
    </row>
    <row r="46" ht="66.0" customHeight="1">
      <c r="A46" s="188"/>
      <c r="B46" s="152" t="s">
        <v>51</v>
      </c>
      <c r="C46" s="189" t="s">
        <v>108</v>
      </c>
      <c r="D46" s="189" t="s">
        <v>122</v>
      </c>
      <c r="E46" s="153">
        <v>4.0</v>
      </c>
      <c r="F46" s="154">
        <v>90.0</v>
      </c>
      <c r="G46" s="18"/>
      <c r="H46" s="169"/>
      <c r="I46" s="170"/>
      <c r="J46" s="171"/>
      <c r="K46" s="173"/>
      <c r="L46" s="159"/>
      <c r="M46" s="176"/>
      <c r="N46" s="177"/>
      <c r="O46" s="163"/>
      <c r="P46" s="164"/>
      <c r="Q46" s="165"/>
      <c r="R46" s="166"/>
      <c r="S46" s="13"/>
      <c r="T46" s="149">
        <f t="shared" si="8"/>
        <v>0</v>
      </c>
      <c r="U46" s="126">
        <f t="shared" si="9"/>
        <v>0</v>
      </c>
      <c r="V46" s="150">
        <f t="shared" si="10"/>
        <v>0</v>
      </c>
      <c r="W46" s="13"/>
      <c r="X46" s="13"/>
      <c r="Y46" s="13"/>
      <c r="Z46" s="13"/>
    </row>
    <row r="47" ht="66.0" customHeight="1">
      <c r="A47" s="188"/>
      <c r="B47" s="152" t="s">
        <v>51</v>
      </c>
      <c r="C47" s="189" t="s">
        <v>108</v>
      </c>
      <c r="D47" s="189" t="s">
        <v>124</v>
      </c>
      <c r="E47" s="153">
        <v>4.0</v>
      </c>
      <c r="F47" s="154">
        <v>110.0</v>
      </c>
      <c r="G47" s="131"/>
      <c r="H47" s="169"/>
      <c r="I47" s="170"/>
      <c r="J47" s="171"/>
      <c r="K47" s="173"/>
      <c r="L47" s="159"/>
      <c r="M47" s="176"/>
      <c r="N47" s="177"/>
      <c r="O47" s="163"/>
      <c r="P47" s="164"/>
      <c r="Q47" s="165"/>
      <c r="R47" s="166"/>
      <c r="S47" s="13"/>
      <c r="T47" s="149">
        <f t="shared" si="8"/>
        <v>0</v>
      </c>
      <c r="U47" s="126">
        <f t="shared" si="9"/>
        <v>0</v>
      </c>
      <c r="V47" s="150">
        <f t="shared" si="10"/>
        <v>0</v>
      </c>
      <c r="W47" s="13"/>
      <c r="X47" s="13"/>
      <c r="Y47" s="13"/>
      <c r="Z47" s="13"/>
    </row>
    <row r="48" ht="66.0" customHeight="1">
      <c r="A48" s="188"/>
      <c r="B48" s="152" t="s">
        <v>51</v>
      </c>
      <c r="C48" s="189" t="s">
        <v>108</v>
      </c>
      <c r="D48" s="189" t="s">
        <v>125</v>
      </c>
      <c r="E48" s="153">
        <v>4.0</v>
      </c>
      <c r="F48" s="154">
        <v>120.0</v>
      </c>
      <c r="G48" s="18"/>
      <c r="H48" s="169"/>
      <c r="I48" s="170"/>
      <c r="J48" s="171"/>
      <c r="K48" s="173"/>
      <c r="L48" s="159"/>
      <c r="M48" s="176"/>
      <c r="N48" s="177"/>
      <c r="O48" s="163"/>
      <c r="P48" s="164"/>
      <c r="Q48" s="165"/>
      <c r="R48" s="166"/>
      <c r="S48" s="13"/>
      <c r="T48" s="149">
        <f t="shared" si="8"/>
        <v>0</v>
      </c>
      <c r="U48" s="126">
        <f t="shared" si="9"/>
        <v>0</v>
      </c>
      <c r="V48" s="150">
        <f t="shared" si="10"/>
        <v>0</v>
      </c>
      <c r="W48" s="13"/>
      <c r="X48" s="13"/>
      <c r="Y48" s="13"/>
      <c r="Z48" s="13"/>
    </row>
    <row r="49" ht="66.0" customHeight="1">
      <c r="A49" s="188"/>
      <c r="B49" s="152" t="s">
        <v>51</v>
      </c>
      <c r="C49" s="189" t="s">
        <v>108</v>
      </c>
      <c r="D49" s="189" t="s">
        <v>126</v>
      </c>
      <c r="E49" s="153">
        <v>1.0</v>
      </c>
      <c r="F49" s="154">
        <v>115.0</v>
      </c>
      <c r="G49" s="18"/>
      <c r="H49" s="169"/>
      <c r="I49" s="170"/>
      <c r="J49" s="171"/>
      <c r="K49" s="173"/>
      <c r="L49" s="159"/>
      <c r="M49" s="176"/>
      <c r="N49" s="177"/>
      <c r="O49" s="163"/>
      <c r="P49" s="164"/>
      <c r="Q49" s="165"/>
      <c r="R49" s="166"/>
      <c r="S49" s="13"/>
      <c r="T49" s="149">
        <f t="shared" si="8"/>
        <v>0</v>
      </c>
      <c r="U49" s="126">
        <f t="shared" si="9"/>
        <v>0</v>
      </c>
      <c r="V49" s="150">
        <f t="shared" si="10"/>
        <v>0</v>
      </c>
      <c r="W49" s="13"/>
      <c r="X49" s="13"/>
      <c r="Y49" s="13"/>
      <c r="Z49" s="13"/>
    </row>
    <row r="50" ht="66.0" customHeight="1">
      <c r="A50" s="221"/>
      <c r="B50" s="152" t="s">
        <v>51</v>
      </c>
      <c r="C50" s="189" t="s">
        <v>108</v>
      </c>
      <c r="D50" s="189" t="s">
        <v>128</v>
      </c>
      <c r="E50" s="153">
        <v>2.0</v>
      </c>
      <c r="F50" s="154">
        <v>180.0</v>
      </c>
      <c r="G50" s="18"/>
      <c r="H50" s="169"/>
      <c r="I50" s="170"/>
      <c r="J50" s="171"/>
      <c r="K50" s="173"/>
      <c r="L50" s="159"/>
      <c r="M50" s="176"/>
      <c r="N50" s="177"/>
      <c r="O50" s="163"/>
      <c r="P50" s="164"/>
      <c r="Q50" s="165"/>
      <c r="R50" s="166"/>
      <c r="S50" s="13"/>
      <c r="T50" s="149">
        <f t="shared" si="8"/>
        <v>0</v>
      </c>
      <c r="U50" s="126">
        <f t="shared" si="9"/>
        <v>0</v>
      </c>
      <c r="V50" s="150">
        <f t="shared" si="10"/>
        <v>0</v>
      </c>
      <c r="W50" s="13"/>
      <c r="X50" s="13"/>
      <c r="Y50" s="13"/>
      <c r="Z50" s="13"/>
    </row>
    <row r="51" ht="66.0" customHeight="1">
      <c r="A51" s="221"/>
      <c r="B51" s="152" t="s">
        <v>51</v>
      </c>
      <c r="C51" s="189" t="s">
        <v>108</v>
      </c>
      <c r="D51" s="189" t="s">
        <v>129</v>
      </c>
      <c r="E51" s="153">
        <v>3.0</v>
      </c>
      <c r="F51" s="154">
        <v>175.0</v>
      </c>
      <c r="G51" s="18"/>
      <c r="H51" s="169"/>
      <c r="I51" s="170"/>
      <c r="J51" s="171"/>
      <c r="K51" s="173"/>
      <c r="L51" s="159"/>
      <c r="M51" s="176"/>
      <c r="N51" s="177"/>
      <c r="O51" s="163"/>
      <c r="P51" s="164"/>
      <c r="Q51" s="165"/>
      <c r="R51" s="166"/>
      <c r="S51" s="13"/>
      <c r="T51" s="149">
        <f t="shared" si="8"/>
        <v>0</v>
      </c>
      <c r="U51" s="126">
        <f t="shared" si="9"/>
        <v>0</v>
      </c>
      <c r="V51" s="150">
        <f t="shared" si="10"/>
        <v>0</v>
      </c>
      <c r="W51" s="13"/>
      <c r="X51" s="13"/>
      <c r="Y51" s="13"/>
      <c r="Z51" s="13"/>
    </row>
    <row r="52" ht="66.0" customHeight="1">
      <c r="A52" s="221"/>
      <c r="B52" s="152" t="s">
        <v>51</v>
      </c>
      <c r="C52" s="189" t="s">
        <v>108</v>
      </c>
      <c r="D52" s="189" t="s">
        <v>130</v>
      </c>
      <c r="E52" s="153">
        <v>2.0</v>
      </c>
      <c r="F52" s="154">
        <v>190.0</v>
      </c>
      <c r="G52" s="18"/>
      <c r="H52" s="169"/>
      <c r="I52" s="170"/>
      <c r="J52" s="171"/>
      <c r="K52" s="173"/>
      <c r="L52" s="159"/>
      <c r="M52" s="176"/>
      <c r="N52" s="177"/>
      <c r="O52" s="163"/>
      <c r="P52" s="164"/>
      <c r="Q52" s="165"/>
      <c r="R52" s="166"/>
      <c r="S52" s="13"/>
      <c r="T52" s="149">
        <f t="shared" si="8"/>
        <v>0</v>
      </c>
      <c r="U52" s="126">
        <f t="shared" si="9"/>
        <v>0</v>
      </c>
      <c r="V52" s="150">
        <f t="shared" si="10"/>
        <v>0</v>
      </c>
      <c r="W52" s="13"/>
      <c r="X52" s="13"/>
      <c r="Y52" s="13"/>
      <c r="Z52" s="13"/>
    </row>
    <row r="53" ht="66.0" customHeight="1">
      <c r="A53" s="221"/>
      <c r="B53" s="152" t="s">
        <v>51</v>
      </c>
      <c r="C53" s="189" t="s">
        <v>108</v>
      </c>
      <c r="D53" s="189" t="s">
        <v>133</v>
      </c>
      <c r="E53" s="153">
        <v>3.0</v>
      </c>
      <c r="F53" s="154">
        <v>220.0</v>
      </c>
      <c r="G53" s="18"/>
      <c r="H53" s="169"/>
      <c r="I53" s="170"/>
      <c r="J53" s="171"/>
      <c r="K53" s="173"/>
      <c r="L53" s="159"/>
      <c r="M53" s="176"/>
      <c r="N53" s="177"/>
      <c r="O53" s="163"/>
      <c r="P53" s="164"/>
      <c r="Q53" s="165"/>
      <c r="R53" s="166"/>
      <c r="S53" s="13"/>
      <c r="T53" s="149">
        <f t="shared" si="8"/>
        <v>0</v>
      </c>
      <c r="U53" s="126">
        <f t="shared" si="9"/>
        <v>0</v>
      </c>
      <c r="V53" s="150">
        <f t="shared" si="10"/>
        <v>0</v>
      </c>
      <c r="W53" s="13"/>
      <c r="X53" s="13"/>
      <c r="Y53" s="13"/>
      <c r="Z53" s="13"/>
    </row>
    <row r="54" ht="66.0" customHeight="1">
      <c r="A54" s="221"/>
      <c r="B54" s="152" t="s">
        <v>51</v>
      </c>
      <c r="C54" s="189" t="s">
        <v>108</v>
      </c>
      <c r="D54" s="189" t="s">
        <v>134</v>
      </c>
      <c r="E54" s="153">
        <v>3.0</v>
      </c>
      <c r="F54" s="154">
        <v>220.0</v>
      </c>
      <c r="G54" s="18"/>
      <c r="H54" s="169"/>
      <c r="I54" s="170"/>
      <c r="J54" s="171"/>
      <c r="K54" s="173"/>
      <c r="L54" s="159"/>
      <c r="M54" s="176"/>
      <c r="N54" s="177"/>
      <c r="O54" s="163"/>
      <c r="P54" s="164"/>
      <c r="Q54" s="165"/>
      <c r="R54" s="166"/>
      <c r="S54" s="13"/>
      <c r="T54" s="149">
        <f t="shared" si="8"/>
        <v>0</v>
      </c>
      <c r="U54" s="126">
        <f t="shared" si="9"/>
        <v>0</v>
      </c>
      <c r="V54" s="150">
        <f t="shared" si="10"/>
        <v>0</v>
      </c>
      <c r="W54" s="13"/>
      <c r="X54" s="13"/>
      <c r="Y54" s="13"/>
      <c r="Z54" s="13"/>
    </row>
    <row r="55" ht="66.0" customHeight="1">
      <c r="A55" s="221"/>
      <c r="B55" s="152" t="s">
        <v>51</v>
      </c>
      <c r="C55" s="189" t="s">
        <v>108</v>
      </c>
      <c r="D55" s="189" t="s">
        <v>136</v>
      </c>
      <c r="E55" s="153">
        <v>3.0</v>
      </c>
      <c r="F55" s="154">
        <v>145.0</v>
      </c>
      <c r="G55" s="18"/>
      <c r="H55" s="169"/>
      <c r="I55" s="170"/>
      <c r="J55" s="171"/>
      <c r="K55" s="173"/>
      <c r="L55" s="159"/>
      <c r="M55" s="176"/>
      <c r="N55" s="177"/>
      <c r="O55" s="163"/>
      <c r="P55" s="164"/>
      <c r="Q55" s="165"/>
      <c r="R55" s="166"/>
      <c r="S55" s="13"/>
      <c r="T55" s="149">
        <f t="shared" si="8"/>
        <v>0</v>
      </c>
      <c r="U55" s="126">
        <f t="shared" si="9"/>
        <v>0</v>
      </c>
      <c r="V55" s="150">
        <f t="shared" si="10"/>
        <v>0</v>
      </c>
      <c r="W55" s="13"/>
      <c r="X55" s="13"/>
      <c r="Y55" s="13"/>
      <c r="Z55" s="13"/>
    </row>
    <row r="56" ht="66.0" customHeight="1">
      <c r="A56" s="221"/>
      <c r="B56" s="152" t="s">
        <v>51</v>
      </c>
      <c r="C56" s="189" t="s">
        <v>108</v>
      </c>
      <c r="D56" s="189" t="s">
        <v>137</v>
      </c>
      <c r="E56" s="153">
        <v>3.0</v>
      </c>
      <c r="F56" s="154">
        <v>155.0</v>
      </c>
      <c r="G56" s="18"/>
      <c r="H56" s="169"/>
      <c r="I56" s="170"/>
      <c r="J56" s="171"/>
      <c r="K56" s="173"/>
      <c r="L56" s="159"/>
      <c r="M56" s="176"/>
      <c r="N56" s="177"/>
      <c r="O56" s="163"/>
      <c r="P56" s="164"/>
      <c r="Q56" s="165"/>
      <c r="R56" s="166"/>
      <c r="S56" s="13"/>
      <c r="T56" s="149">
        <f t="shared" si="8"/>
        <v>0</v>
      </c>
      <c r="U56" s="126">
        <f t="shared" si="9"/>
        <v>0</v>
      </c>
      <c r="V56" s="150">
        <f t="shared" si="10"/>
        <v>0</v>
      </c>
      <c r="W56" s="13"/>
      <c r="X56" s="13"/>
      <c r="Y56" s="13"/>
      <c r="Z56" s="13"/>
    </row>
    <row r="57" ht="66.0" customHeight="1">
      <c r="A57" s="221"/>
      <c r="B57" s="152" t="s">
        <v>51</v>
      </c>
      <c r="C57" s="189" t="s">
        <v>108</v>
      </c>
      <c r="D57" s="189" t="s">
        <v>138</v>
      </c>
      <c r="E57" s="153">
        <v>3.0</v>
      </c>
      <c r="F57" s="154">
        <v>125.0</v>
      </c>
      <c r="G57" s="18"/>
      <c r="H57" s="169"/>
      <c r="I57" s="170"/>
      <c r="J57" s="171"/>
      <c r="K57" s="173"/>
      <c r="L57" s="159"/>
      <c r="M57" s="176"/>
      <c r="N57" s="177"/>
      <c r="O57" s="163"/>
      <c r="P57" s="164"/>
      <c r="Q57" s="165"/>
      <c r="R57" s="166"/>
      <c r="S57" s="13"/>
      <c r="T57" s="149">
        <f t="shared" si="8"/>
        <v>0</v>
      </c>
      <c r="U57" s="126">
        <f t="shared" si="9"/>
        <v>0</v>
      </c>
      <c r="V57" s="150">
        <f t="shared" si="10"/>
        <v>0</v>
      </c>
      <c r="W57" s="13"/>
      <c r="X57" s="13"/>
      <c r="Y57" s="13"/>
      <c r="Z57" s="13"/>
    </row>
    <row r="58" ht="66.0" customHeight="1">
      <c r="A58" s="221"/>
      <c r="B58" s="152" t="s">
        <v>51</v>
      </c>
      <c r="C58" s="189" t="s">
        <v>108</v>
      </c>
      <c r="D58" s="189" t="s">
        <v>141</v>
      </c>
      <c r="E58" s="153">
        <v>8.0</v>
      </c>
      <c r="F58" s="154">
        <v>255.0</v>
      </c>
      <c r="G58" s="18"/>
      <c r="H58" s="169"/>
      <c r="I58" s="170"/>
      <c r="J58" s="171"/>
      <c r="K58" s="173"/>
      <c r="L58" s="159"/>
      <c r="M58" s="176"/>
      <c r="N58" s="177"/>
      <c r="O58" s="163"/>
      <c r="P58" s="164"/>
      <c r="Q58" s="165"/>
      <c r="R58" s="166"/>
      <c r="S58" s="13"/>
      <c r="T58" s="149">
        <f t="shared" si="8"/>
        <v>0</v>
      </c>
      <c r="U58" s="126">
        <f t="shared" si="9"/>
        <v>0</v>
      </c>
      <c r="V58" s="150">
        <f t="shared" si="10"/>
        <v>0</v>
      </c>
      <c r="W58" s="13"/>
      <c r="X58" s="13"/>
      <c r="Y58" s="13"/>
      <c r="Z58" s="13"/>
    </row>
    <row r="59" ht="66.0" customHeight="1">
      <c r="A59" s="221"/>
      <c r="B59" s="152" t="s">
        <v>51</v>
      </c>
      <c r="C59" s="189" t="s">
        <v>108</v>
      </c>
      <c r="D59" s="189" t="s">
        <v>144</v>
      </c>
      <c r="E59" s="153">
        <v>3.0</v>
      </c>
      <c r="F59" s="154">
        <v>135.0</v>
      </c>
      <c r="G59" s="18"/>
      <c r="H59" s="169"/>
      <c r="I59" s="170"/>
      <c r="J59" s="171"/>
      <c r="K59" s="173"/>
      <c r="L59" s="159"/>
      <c r="M59" s="176"/>
      <c r="N59" s="177"/>
      <c r="O59" s="163"/>
      <c r="P59" s="164"/>
      <c r="Q59" s="165"/>
      <c r="R59" s="166"/>
      <c r="S59" s="13"/>
      <c r="T59" s="149">
        <f t="shared" si="8"/>
        <v>0</v>
      </c>
      <c r="U59" s="126">
        <f t="shared" si="9"/>
        <v>0</v>
      </c>
      <c r="V59" s="150">
        <f t="shared" si="10"/>
        <v>0</v>
      </c>
      <c r="W59" s="13"/>
      <c r="X59" s="13"/>
      <c r="Y59" s="13"/>
      <c r="Z59" s="13"/>
    </row>
    <row r="60" ht="66.0" customHeight="1">
      <c r="A60" s="221"/>
      <c r="B60" s="152" t="s">
        <v>51</v>
      </c>
      <c r="C60" s="189" t="s">
        <v>108</v>
      </c>
      <c r="D60" s="189" t="s">
        <v>145</v>
      </c>
      <c r="E60" s="153">
        <v>7.0</v>
      </c>
      <c r="F60" s="154">
        <v>175.0</v>
      </c>
      <c r="G60" s="18"/>
      <c r="H60" s="169"/>
      <c r="I60" s="170"/>
      <c r="J60" s="171"/>
      <c r="K60" s="173"/>
      <c r="L60" s="159"/>
      <c r="M60" s="176"/>
      <c r="N60" s="177"/>
      <c r="O60" s="163"/>
      <c r="P60" s="164"/>
      <c r="Q60" s="165"/>
      <c r="R60" s="166"/>
      <c r="S60" s="13"/>
      <c r="T60" s="149">
        <f t="shared" si="8"/>
        <v>0</v>
      </c>
      <c r="U60" s="126">
        <f t="shared" si="9"/>
        <v>0</v>
      </c>
      <c r="V60" s="150">
        <f t="shared" si="10"/>
        <v>0</v>
      </c>
      <c r="W60" s="13"/>
      <c r="X60" s="13"/>
      <c r="Y60" s="13"/>
      <c r="Z60" s="13"/>
    </row>
    <row r="61" ht="66.0" customHeight="1">
      <c r="A61" s="221"/>
      <c r="B61" s="152" t="s">
        <v>51</v>
      </c>
      <c r="C61" s="189" t="s">
        <v>108</v>
      </c>
      <c r="D61" s="189" t="s">
        <v>147</v>
      </c>
      <c r="E61" s="153">
        <v>6.0</v>
      </c>
      <c r="F61" s="154">
        <v>150.0</v>
      </c>
      <c r="G61" s="18"/>
      <c r="H61" s="169"/>
      <c r="I61" s="170"/>
      <c r="J61" s="171"/>
      <c r="K61" s="173"/>
      <c r="L61" s="159"/>
      <c r="M61" s="176"/>
      <c r="N61" s="177"/>
      <c r="O61" s="163"/>
      <c r="P61" s="164"/>
      <c r="Q61" s="165"/>
      <c r="R61" s="166"/>
      <c r="S61" s="13"/>
      <c r="T61" s="149">
        <f t="shared" si="8"/>
        <v>0</v>
      </c>
      <c r="U61" s="126">
        <f t="shared" si="9"/>
        <v>0</v>
      </c>
      <c r="V61" s="150">
        <f t="shared" si="10"/>
        <v>0</v>
      </c>
      <c r="W61" s="13"/>
      <c r="X61" s="13"/>
      <c r="Y61" s="13"/>
      <c r="Z61" s="13"/>
    </row>
    <row r="62" ht="66.0" customHeight="1">
      <c r="A62" s="221"/>
      <c r="B62" s="152" t="s">
        <v>51</v>
      </c>
      <c r="C62" s="189" t="s">
        <v>108</v>
      </c>
      <c r="D62" s="189" t="s">
        <v>149</v>
      </c>
      <c r="E62" s="153">
        <v>6.0</v>
      </c>
      <c r="F62" s="154">
        <v>110.0</v>
      </c>
      <c r="G62" s="18"/>
      <c r="H62" s="169"/>
      <c r="I62" s="170"/>
      <c r="J62" s="171"/>
      <c r="K62" s="173"/>
      <c r="L62" s="159"/>
      <c r="M62" s="176"/>
      <c r="N62" s="177"/>
      <c r="O62" s="163"/>
      <c r="P62" s="164"/>
      <c r="Q62" s="165"/>
      <c r="R62" s="166"/>
      <c r="S62" s="13"/>
      <c r="T62" s="149">
        <f t="shared" si="8"/>
        <v>0</v>
      </c>
      <c r="U62" s="126">
        <f t="shared" si="9"/>
        <v>0</v>
      </c>
      <c r="V62" s="150">
        <f t="shared" si="10"/>
        <v>0</v>
      </c>
      <c r="W62" s="13"/>
      <c r="X62" s="13"/>
      <c r="Y62" s="13"/>
      <c r="Z62" s="13"/>
    </row>
    <row r="63" ht="66.0" customHeight="1">
      <c r="A63" s="221"/>
      <c r="B63" s="152" t="s">
        <v>51</v>
      </c>
      <c r="C63" s="189" t="s">
        <v>108</v>
      </c>
      <c r="D63" s="189" t="s">
        <v>150</v>
      </c>
      <c r="E63" s="153">
        <v>8.0</v>
      </c>
      <c r="F63" s="154">
        <v>175.0</v>
      </c>
      <c r="G63" s="18"/>
      <c r="H63" s="169"/>
      <c r="I63" s="170"/>
      <c r="J63" s="171"/>
      <c r="K63" s="173"/>
      <c r="L63" s="159"/>
      <c r="M63" s="176"/>
      <c r="N63" s="177"/>
      <c r="O63" s="163"/>
      <c r="P63" s="164"/>
      <c r="Q63" s="165"/>
      <c r="R63" s="166"/>
      <c r="S63" s="13"/>
      <c r="T63" s="149">
        <f t="shared" si="8"/>
        <v>0</v>
      </c>
      <c r="U63" s="126">
        <f t="shared" si="9"/>
        <v>0</v>
      </c>
      <c r="V63" s="150">
        <f t="shared" si="10"/>
        <v>0</v>
      </c>
      <c r="W63" s="13"/>
      <c r="X63" s="13"/>
      <c r="Y63" s="13"/>
      <c r="Z63" s="13"/>
    </row>
    <row r="64" ht="66.0" customHeight="1">
      <c r="A64" s="221"/>
      <c r="B64" s="152" t="s">
        <v>51</v>
      </c>
      <c r="C64" s="189" t="s">
        <v>108</v>
      </c>
      <c r="D64" s="189" t="s">
        <v>153</v>
      </c>
      <c r="E64" s="153">
        <v>6.0</v>
      </c>
      <c r="F64" s="154">
        <v>110.0</v>
      </c>
      <c r="G64" s="18"/>
      <c r="H64" s="169"/>
      <c r="I64" s="170"/>
      <c r="J64" s="171"/>
      <c r="K64" s="173"/>
      <c r="L64" s="159"/>
      <c r="M64" s="176"/>
      <c r="N64" s="177"/>
      <c r="O64" s="163"/>
      <c r="P64" s="164"/>
      <c r="Q64" s="165"/>
      <c r="R64" s="166"/>
      <c r="S64" s="13"/>
      <c r="T64" s="149">
        <f t="shared" si="8"/>
        <v>0</v>
      </c>
      <c r="U64" s="126">
        <f t="shared" si="9"/>
        <v>0</v>
      </c>
      <c r="V64" s="150">
        <f t="shared" si="10"/>
        <v>0</v>
      </c>
      <c r="W64" s="13"/>
      <c r="X64" s="13"/>
      <c r="Y64" s="13"/>
      <c r="Z64" s="13"/>
    </row>
    <row r="65" ht="66.0" customHeight="1">
      <c r="A65" s="221"/>
      <c r="B65" s="152" t="s">
        <v>51</v>
      </c>
      <c r="C65" s="189" t="s">
        <v>108</v>
      </c>
      <c r="D65" s="189" t="s">
        <v>155</v>
      </c>
      <c r="E65" s="153">
        <v>8.0</v>
      </c>
      <c r="F65" s="154">
        <v>105.0</v>
      </c>
      <c r="G65" s="18"/>
      <c r="H65" s="169"/>
      <c r="I65" s="170"/>
      <c r="J65" s="171"/>
      <c r="K65" s="173"/>
      <c r="L65" s="159"/>
      <c r="M65" s="176"/>
      <c r="N65" s="177"/>
      <c r="O65" s="163"/>
      <c r="P65" s="164"/>
      <c r="Q65" s="165"/>
      <c r="R65" s="166"/>
      <c r="S65" s="13"/>
      <c r="T65" s="149">
        <f t="shared" si="8"/>
        <v>0</v>
      </c>
      <c r="U65" s="126">
        <f t="shared" si="9"/>
        <v>0</v>
      </c>
      <c r="V65" s="150">
        <f t="shared" si="10"/>
        <v>0</v>
      </c>
      <c r="W65" s="13"/>
      <c r="X65" s="13"/>
      <c r="Y65" s="13"/>
      <c r="Z65" s="13"/>
    </row>
    <row r="66" ht="66.0" customHeight="1">
      <c r="A66" s="221"/>
      <c r="B66" s="152" t="s">
        <v>51</v>
      </c>
      <c r="C66" s="189" t="s">
        <v>108</v>
      </c>
      <c r="D66" s="189" t="s">
        <v>159</v>
      </c>
      <c r="E66" s="153">
        <v>8.0</v>
      </c>
      <c r="F66" s="154">
        <v>125.0</v>
      </c>
      <c r="G66" s="18"/>
      <c r="H66" s="169"/>
      <c r="I66" s="170"/>
      <c r="J66" s="171"/>
      <c r="K66" s="173"/>
      <c r="L66" s="159"/>
      <c r="M66" s="176"/>
      <c r="N66" s="177"/>
      <c r="O66" s="163"/>
      <c r="P66" s="164"/>
      <c r="Q66" s="165"/>
      <c r="R66" s="166"/>
      <c r="S66" s="13"/>
      <c r="T66" s="149">
        <f t="shared" si="8"/>
        <v>0</v>
      </c>
      <c r="U66" s="126">
        <f t="shared" si="9"/>
        <v>0</v>
      </c>
      <c r="V66" s="150">
        <f t="shared" si="10"/>
        <v>0</v>
      </c>
      <c r="W66" s="13"/>
      <c r="X66" s="13"/>
      <c r="Y66" s="13"/>
      <c r="Z66" s="13"/>
    </row>
    <row r="67" ht="66.0" customHeight="1">
      <c r="A67" s="221"/>
      <c r="B67" s="152" t="s">
        <v>51</v>
      </c>
      <c r="C67" s="189" t="s">
        <v>108</v>
      </c>
      <c r="D67" s="189" t="s">
        <v>162</v>
      </c>
      <c r="E67" s="153">
        <v>8.0</v>
      </c>
      <c r="F67" s="154">
        <v>125.0</v>
      </c>
      <c r="G67" s="18"/>
      <c r="H67" s="169"/>
      <c r="I67" s="170"/>
      <c r="J67" s="171"/>
      <c r="K67" s="173"/>
      <c r="L67" s="159"/>
      <c r="M67" s="176"/>
      <c r="N67" s="177"/>
      <c r="O67" s="163"/>
      <c r="P67" s="164"/>
      <c r="Q67" s="165"/>
      <c r="R67" s="166"/>
      <c r="S67" s="13"/>
      <c r="T67" s="149">
        <f t="shared" si="8"/>
        <v>0</v>
      </c>
      <c r="U67" s="126">
        <f t="shared" si="9"/>
        <v>0</v>
      </c>
      <c r="V67" s="150">
        <f t="shared" si="10"/>
        <v>0</v>
      </c>
      <c r="W67" s="13"/>
      <c r="X67" s="13"/>
      <c r="Y67" s="13"/>
      <c r="Z67" s="13"/>
    </row>
    <row r="68" ht="66.0" customHeight="1">
      <c r="A68" s="221"/>
      <c r="B68" s="152" t="s">
        <v>51</v>
      </c>
      <c r="C68" s="189" t="s">
        <v>108</v>
      </c>
      <c r="D68" s="189" t="s">
        <v>164</v>
      </c>
      <c r="E68" s="153">
        <v>6.0</v>
      </c>
      <c r="F68" s="154">
        <v>165.0</v>
      </c>
      <c r="G68" s="18"/>
      <c r="H68" s="169"/>
      <c r="I68" s="170"/>
      <c r="J68" s="171"/>
      <c r="K68" s="173"/>
      <c r="L68" s="159"/>
      <c r="M68" s="176"/>
      <c r="N68" s="177"/>
      <c r="O68" s="163"/>
      <c r="P68" s="164"/>
      <c r="Q68" s="165"/>
      <c r="R68" s="166"/>
      <c r="S68" s="13"/>
      <c r="T68" s="149">
        <f t="shared" si="8"/>
        <v>0</v>
      </c>
      <c r="U68" s="126">
        <f t="shared" si="9"/>
        <v>0</v>
      </c>
      <c r="V68" s="150">
        <f t="shared" si="10"/>
        <v>0</v>
      </c>
      <c r="W68" s="13"/>
      <c r="X68" s="13"/>
      <c r="Y68" s="13"/>
      <c r="Z68" s="13"/>
    </row>
    <row r="69" ht="66.0" customHeight="1">
      <c r="A69" s="221"/>
      <c r="B69" s="152" t="s">
        <v>51</v>
      </c>
      <c r="C69" s="189" t="s">
        <v>108</v>
      </c>
      <c r="D69" s="189" t="s">
        <v>166</v>
      </c>
      <c r="E69" s="153">
        <v>5.0</v>
      </c>
      <c r="F69" s="154">
        <v>185.0</v>
      </c>
      <c r="G69" s="18"/>
      <c r="H69" s="169"/>
      <c r="I69" s="170"/>
      <c r="J69" s="171"/>
      <c r="K69" s="173"/>
      <c r="L69" s="159"/>
      <c r="M69" s="176"/>
      <c r="N69" s="177"/>
      <c r="O69" s="163"/>
      <c r="P69" s="164"/>
      <c r="Q69" s="165"/>
      <c r="R69" s="166"/>
      <c r="S69" s="13"/>
      <c r="T69" s="149">
        <f t="shared" si="8"/>
        <v>0</v>
      </c>
      <c r="U69" s="126">
        <f t="shared" si="9"/>
        <v>0</v>
      </c>
      <c r="V69" s="150">
        <f t="shared" si="10"/>
        <v>0</v>
      </c>
      <c r="W69" s="13"/>
      <c r="X69" s="13"/>
      <c r="Y69" s="13"/>
      <c r="Z69" s="13"/>
    </row>
    <row r="70" ht="66.0" customHeight="1">
      <c r="A70" s="221"/>
      <c r="B70" s="152" t="s">
        <v>51</v>
      </c>
      <c r="C70" s="189" t="s">
        <v>108</v>
      </c>
      <c r="D70" s="189" t="s">
        <v>170</v>
      </c>
      <c r="E70" s="153">
        <v>4.0</v>
      </c>
      <c r="F70" s="154">
        <v>150.0</v>
      </c>
      <c r="G70" s="18"/>
      <c r="H70" s="169"/>
      <c r="I70" s="170"/>
      <c r="J70" s="171"/>
      <c r="K70" s="173"/>
      <c r="L70" s="159"/>
      <c r="M70" s="176"/>
      <c r="N70" s="177"/>
      <c r="O70" s="163"/>
      <c r="P70" s="164"/>
      <c r="Q70" s="165"/>
      <c r="R70" s="166"/>
      <c r="S70" s="13"/>
      <c r="T70" s="149">
        <f t="shared" si="8"/>
        <v>0</v>
      </c>
      <c r="U70" s="126">
        <f t="shared" si="9"/>
        <v>0</v>
      </c>
      <c r="V70" s="150">
        <f t="shared" si="10"/>
        <v>0</v>
      </c>
      <c r="W70" s="13"/>
      <c r="X70" s="13"/>
      <c r="Y70" s="13"/>
      <c r="Z70" s="13"/>
    </row>
    <row r="71" ht="66.0" customHeight="1">
      <c r="A71" s="221"/>
      <c r="B71" s="152" t="s">
        <v>51</v>
      </c>
      <c r="C71" s="189" t="s">
        <v>108</v>
      </c>
      <c r="D71" s="189" t="s">
        <v>172</v>
      </c>
      <c r="E71" s="153">
        <v>5.0</v>
      </c>
      <c r="F71" s="154">
        <v>195.0</v>
      </c>
      <c r="G71" s="18"/>
      <c r="H71" s="169"/>
      <c r="I71" s="170"/>
      <c r="J71" s="171"/>
      <c r="K71" s="173"/>
      <c r="L71" s="159"/>
      <c r="M71" s="176"/>
      <c r="N71" s="177"/>
      <c r="O71" s="163"/>
      <c r="P71" s="164"/>
      <c r="Q71" s="165"/>
      <c r="R71" s="166"/>
      <c r="S71" s="13"/>
      <c r="T71" s="149">
        <f t="shared" si="8"/>
        <v>0</v>
      </c>
      <c r="U71" s="126">
        <f t="shared" si="9"/>
        <v>0</v>
      </c>
      <c r="V71" s="150">
        <f t="shared" si="10"/>
        <v>0</v>
      </c>
      <c r="W71" s="13"/>
      <c r="X71" s="13"/>
      <c r="Y71" s="13"/>
      <c r="Z71" s="13"/>
    </row>
    <row r="72" ht="66.0" customHeight="1">
      <c r="A72" s="221"/>
      <c r="B72" s="152" t="s">
        <v>51</v>
      </c>
      <c r="C72" s="189" t="s">
        <v>108</v>
      </c>
      <c r="D72" s="189" t="s">
        <v>175</v>
      </c>
      <c r="E72" s="153">
        <v>5.0</v>
      </c>
      <c r="F72" s="154">
        <v>330.0</v>
      </c>
      <c r="G72" s="18"/>
      <c r="H72" s="169"/>
      <c r="I72" s="170"/>
      <c r="J72" s="171"/>
      <c r="K72" s="173"/>
      <c r="L72" s="159"/>
      <c r="M72" s="176"/>
      <c r="N72" s="177"/>
      <c r="O72" s="163"/>
      <c r="P72" s="164"/>
      <c r="Q72" s="165"/>
      <c r="R72" s="166"/>
      <c r="S72" s="13"/>
      <c r="T72" s="149">
        <f t="shared" si="8"/>
        <v>0</v>
      </c>
      <c r="U72" s="126">
        <f t="shared" si="9"/>
        <v>0</v>
      </c>
      <c r="V72" s="150">
        <f t="shared" si="10"/>
        <v>0</v>
      </c>
      <c r="W72" s="13"/>
      <c r="X72" s="13"/>
      <c r="Y72" s="13"/>
      <c r="Z72" s="13"/>
    </row>
    <row r="73" ht="66.0" customHeight="1">
      <c r="A73" s="221"/>
      <c r="B73" s="152" t="s">
        <v>51</v>
      </c>
      <c r="C73" s="189" t="s">
        <v>108</v>
      </c>
      <c r="D73" s="189" t="s">
        <v>177</v>
      </c>
      <c r="E73" s="153">
        <v>6.0</v>
      </c>
      <c r="F73" s="154">
        <v>180.0</v>
      </c>
      <c r="G73" s="18"/>
      <c r="H73" s="169"/>
      <c r="I73" s="170"/>
      <c r="J73" s="171"/>
      <c r="K73" s="173"/>
      <c r="L73" s="159"/>
      <c r="M73" s="176"/>
      <c r="N73" s="177"/>
      <c r="O73" s="163"/>
      <c r="P73" s="164"/>
      <c r="Q73" s="165"/>
      <c r="R73" s="166"/>
      <c r="S73" s="13"/>
      <c r="T73" s="149">
        <f t="shared" si="8"/>
        <v>0</v>
      </c>
      <c r="U73" s="126">
        <f t="shared" si="9"/>
        <v>0</v>
      </c>
      <c r="V73" s="150">
        <f t="shared" si="10"/>
        <v>0</v>
      </c>
      <c r="W73" s="13"/>
      <c r="X73" s="13"/>
      <c r="Y73" s="13"/>
      <c r="Z73" s="13"/>
    </row>
    <row r="74" ht="66.0" customHeight="1">
      <c r="A74" s="221"/>
      <c r="B74" s="152" t="s">
        <v>51</v>
      </c>
      <c r="C74" s="189" t="s">
        <v>108</v>
      </c>
      <c r="D74" s="189" t="s">
        <v>181</v>
      </c>
      <c r="E74" s="153">
        <v>1.0</v>
      </c>
      <c r="F74" s="154">
        <v>195.0</v>
      </c>
      <c r="G74" s="18"/>
      <c r="H74" s="169"/>
      <c r="I74" s="170"/>
      <c r="J74" s="171"/>
      <c r="K74" s="173"/>
      <c r="L74" s="159"/>
      <c r="M74" s="176"/>
      <c r="N74" s="177"/>
      <c r="O74" s="163"/>
      <c r="P74" s="164"/>
      <c r="Q74" s="165"/>
      <c r="R74" s="166"/>
      <c r="S74" s="13"/>
      <c r="T74" s="149">
        <f t="shared" si="8"/>
        <v>0</v>
      </c>
      <c r="U74" s="126">
        <f t="shared" si="9"/>
        <v>0</v>
      </c>
      <c r="V74" s="150">
        <f t="shared" si="10"/>
        <v>0</v>
      </c>
      <c r="W74" s="13"/>
      <c r="X74" s="13"/>
      <c r="Y74" s="13"/>
      <c r="Z74" s="13"/>
    </row>
    <row r="75" ht="66.0" customHeight="1">
      <c r="A75" s="221"/>
      <c r="B75" s="152" t="s">
        <v>51</v>
      </c>
      <c r="C75" s="189" t="s">
        <v>108</v>
      </c>
      <c r="D75" s="189" t="s">
        <v>183</v>
      </c>
      <c r="E75" s="153">
        <v>1.0</v>
      </c>
      <c r="F75" s="154">
        <v>205.0</v>
      </c>
      <c r="G75" s="18"/>
      <c r="H75" s="169"/>
      <c r="I75" s="170"/>
      <c r="J75" s="171"/>
      <c r="K75" s="173"/>
      <c r="L75" s="159"/>
      <c r="M75" s="176"/>
      <c r="N75" s="177"/>
      <c r="O75" s="163"/>
      <c r="P75" s="164"/>
      <c r="Q75" s="165"/>
      <c r="R75" s="166"/>
      <c r="S75" s="13"/>
      <c r="T75" s="149">
        <f t="shared" si="8"/>
        <v>0</v>
      </c>
      <c r="U75" s="126">
        <f t="shared" si="9"/>
        <v>0</v>
      </c>
      <c r="V75" s="150">
        <f t="shared" si="10"/>
        <v>0</v>
      </c>
      <c r="W75" s="13"/>
      <c r="X75" s="13"/>
      <c r="Y75" s="13"/>
      <c r="Z75" s="13"/>
    </row>
    <row r="76" ht="66.0" customHeight="1">
      <c r="A76" s="221"/>
      <c r="B76" s="152" t="s">
        <v>51</v>
      </c>
      <c r="C76" s="189" t="s">
        <v>108</v>
      </c>
      <c r="D76" s="189" t="s">
        <v>186</v>
      </c>
      <c r="E76" s="153">
        <v>1.0</v>
      </c>
      <c r="F76" s="154">
        <v>205.0</v>
      </c>
      <c r="G76" s="18"/>
      <c r="H76" s="169"/>
      <c r="I76" s="170"/>
      <c r="J76" s="171"/>
      <c r="K76" s="173"/>
      <c r="L76" s="159"/>
      <c r="M76" s="176"/>
      <c r="N76" s="177"/>
      <c r="O76" s="163"/>
      <c r="P76" s="164"/>
      <c r="Q76" s="165"/>
      <c r="R76" s="166"/>
      <c r="S76" s="13"/>
      <c r="T76" s="149">
        <f t="shared" si="8"/>
        <v>0</v>
      </c>
      <c r="U76" s="126">
        <f t="shared" si="9"/>
        <v>0</v>
      </c>
      <c r="V76" s="150">
        <f t="shared" si="10"/>
        <v>0</v>
      </c>
      <c r="W76" s="13"/>
      <c r="X76" s="13"/>
      <c r="Y76" s="13"/>
      <c r="Z76" s="13"/>
    </row>
    <row r="77" ht="66.0" customHeight="1">
      <c r="A77" s="221"/>
      <c r="B77" s="152" t="s">
        <v>51</v>
      </c>
      <c r="C77" s="189" t="s">
        <v>108</v>
      </c>
      <c r="D77" s="189" t="s">
        <v>188</v>
      </c>
      <c r="E77" s="153">
        <v>6.0</v>
      </c>
      <c r="F77" s="154">
        <v>350.0</v>
      </c>
      <c r="G77" s="18"/>
      <c r="H77" s="169"/>
      <c r="I77" s="170"/>
      <c r="J77" s="171"/>
      <c r="K77" s="173"/>
      <c r="L77" s="159"/>
      <c r="M77" s="176"/>
      <c r="N77" s="177"/>
      <c r="O77" s="163"/>
      <c r="P77" s="164"/>
      <c r="Q77" s="165"/>
      <c r="R77" s="166"/>
      <c r="S77" s="13"/>
      <c r="T77" s="149">
        <f t="shared" si="8"/>
        <v>0</v>
      </c>
      <c r="U77" s="126">
        <f t="shared" si="9"/>
        <v>0</v>
      </c>
      <c r="V77" s="150">
        <f t="shared" si="10"/>
        <v>0</v>
      </c>
      <c r="W77" s="13"/>
      <c r="X77" s="13"/>
      <c r="Y77" s="13"/>
      <c r="Z77" s="13"/>
    </row>
    <row r="78" ht="16.5" customHeight="1">
      <c r="A78" s="185" t="s">
        <v>192</v>
      </c>
      <c r="B78" s="186"/>
      <c r="C78" s="186"/>
      <c r="D78" s="186"/>
      <c r="E78" s="186"/>
      <c r="F78" s="187"/>
      <c r="G78" s="18"/>
      <c r="H78" s="209"/>
      <c r="I78" s="186"/>
      <c r="J78" s="186"/>
      <c r="K78" s="186"/>
      <c r="L78" s="186"/>
      <c r="M78" s="186"/>
      <c r="N78" s="186"/>
      <c r="O78" s="186"/>
      <c r="P78" s="186"/>
      <c r="Q78" s="186"/>
      <c r="R78" s="187"/>
      <c r="S78" s="13"/>
      <c r="T78" s="210"/>
      <c r="U78" s="186"/>
      <c r="V78" s="187"/>
      <c r="W78" s="13"/>
      <c r="X78" s="13"/>
      <c r="Y78" s="13"/>
      <c r="Z78" s="13"/>
    </row>
    <row r="79" ht="63.0" customHeight="1">
      <c r="A79" s="188"/>
      <c r="B79" s="152" t="s">
        <v>51</v>
      </c>
      <c r="C79" s="279" t="s">
        <v>192</v>
      </c>
      <c r="D79" s="189" t="s">
        <v>195</v>
      </c>
      <c r="E79" s="153">
        <v>2.0</v>
      </c>
      <c r="F79" s="154">
        <v>205.0</v>
      </c>
      <c r="G79" s="18"/>
      <c r="H79" s="169"/>
      <c r="I79" s="170"/>
      <c r="J79" s="171"/>
      <c r="K79" s="173"/>
      <c r="L79" s="159"/>
      <c r="M79" s="176"/>
      <c r="N79" s="177"/>
      <c r="O79" s="163"/>
      <c r="P79" s="164"/>
      <c r="Q79" s="165"/>
      <c r="R79" s="166"/>
      <c r="S79" s="13"/>
      <c r="T79" s="149">
        <f t="shared" ref="T79:T96" si="11">SUM(H79:R79)</f>
        <v>0</v>
      </c>
      <c r="U79" s="126">
        <f t="shared" ref="U79:U96" si="12">T79*E79</f>
        <v>0</v>
      </c>
      <c r="V79" s="150">
        <f t="shared" ref="V79:V96" si="13">T79*F79</f>
        <v>0</v>
      </c>
      <c r="W79" s="13"/>
      <c r="X79" s="13"/>
      <c r="Y79" s="13"/>
      <c r="Z79" s="13"/>
    </row>
    <row r="80" ht="63.0" customHeight="1">
      <c r="A80" s="188"/>
      <c r="B80" s="152" t="s">
        <v>51</v>
      </c>
      <c r="C80" s="279" t="s">
        <v>192</v>
      </c>
      <c r="D80" s="189" t="s">
        <v>197</v>
      </c>
      <c r="E80" s="153">
        <v>2.0</v>
      </c>
      <c r="F80" s="154">
        <v>180.0</v>
      </c>
      <c r="G80" s="18"/>
      <c r="H80" s="169"/>
      <c r="I80" s="170"/>
      <c r="J80" s="171"/>
      <c r="K80" s="173"/>
      <c r="L80" s="159"/>
      <c r="M80" s="176"/>
      <c r="N80" s="177"/>
      <c r="O80" s="163"/>
      <c r="P80" s="164"/>
      <c r="Q80" s="165"/>
      <c r="R80" s="166"/>
      <c r="S80" s="13"/>
      <c r="T80" s="149">
        <f t="shared" si="11"/>
        <v>0</v>
      </c>
      <c r="U80" s="126">
        <f t="shared" si="12"/>
        <v>0</v>
      </c>
      <c r="V80" s="150">
        <f t="shared" si="13"/>
        <v>0</v>
      </c>
      <c r="W80" s="13"/>
      <c r="X80" s="13"/>
      <c r="Y80" s="13"/>
      <c r="Z80" s="13"/>
    </row>
    <row r="81" ht="63.0" customHeight="1">
      <c r="A81" s="188"/>
      <c r="B81" s="152" t="s">
        <v>51</v>
      </c>
      <c r="C81" s="279" t="s">
        <v>192</v>
      </c>
      <c r="D81" s="189" t="s">
        <v>201</v>
      </c>
      <c r="E81" s="153">
        <v>2.0</v>
      </c>
      <c r="F81" s="154">
        <v>165.0</v>
      </c>
      <c r="G81" s="18"/>
      <c r="H81" s="169"/>
      <c r="I81" s="170"/>
      <c r="J81" s="171"/>
      <c r="K81" s="173"/>
      <c r="L81" s="159"/>
      <c r="M81" s="176"/>
      <c r="N81" s="177"/>
      <c r="O81" s="163"/>
      <c r="P81" s="164"/>
      <c r="Q81" s="165"/>
      <c r="R81" s="166"/>
      <c r="S81" s="13"/>
      <c r="T81" s="149">
        <f t="shared" si="11"/>
        <v>0</v>
      </c>
      <c r="U81" s="126">
        <f t="shared" si="12"/>
        <v>0</v>
      </c>
      <c r="V81" s="150">
        <f t="shared" si="13"/>
        <v>0</v>
      </c>
      <c r="W81" s="13"/>
      <c r="X81" s="13"/>
      <c r="Y81" s="13"/>
      <c r="Z81" s="13"/>
    </row>
    <row r="82" ht="63.0" customHeight="1">
      <c r="A82" s="188"/>
      <c r="B82" s="152" t="s">
        <v>51</v>
      </c>
      <c r="C82" s="279" t="s">
        <v>192</v>
      </c>
      <c r="D82" s="189" t="s">
        <v>204</v>
      </c>
      <c r="E82" s="153">
        <v>5.0</v>
      </c>
      <c r="F82" s="154">
        <v>205.0</v>
      </c>
      <c r="G82" s="18"/>
      <c r="H82" s="169"/>
      <c r="I82" s="170"/>
      <c r="J82" s="171"/>
      <c r="K82" s="173"/>
      <c r="L82" s="159"/>
      <c r="M82" s="176"/>
      <c r="N82" s="177"/>
      <c r="O82" s="163"/>
      <c r="P82" s="164"/>
      <c r="Q82" s="165"/>
      <c r="R82" s="166"/>
      <c r="S82" s="13"/>
      <c r="T82" s="149">
        <f t="shared" si="11"/>
        <v>0</v>
      </c>
      <c r="U82" s="126">
        <f t="shared" si="12"/>
        <v>0</v>
      </c>
      <c r="V82" s="150">
        <f t="shared" si="13"/>
        <v>0</v>
      </c>
      <c r="W82" s="13"/>
      <c r="X82" s="13"/>
      <c r="Y82" s="13"/>
      <c r="Z82" s="13"/>
    </row>
    <row r="83" ht="63.0" customHeight="1">
      <c r="A83" s="188"/>
      <c r="B83" s="152" t="s">
        <v>51</v>
      </c>
      <c r="C83" s="279" t="s">
        <v>192</v>
      </c>
      <c r="D83" s="189" t="s">
        <v>206</v>
      </c>
      <c r="E83" s="153">
        <v>3.0</v>
      </c>
      <c r="F83" s="154">
        <v>170.0</v>
      </c>
      <c r="G83" s="18"/>
      <c r="H83" s="169"/>
      <c r="I83" s="170"/>
      <c r="J83" s="171"/>
      <c r="K83" s="173"/>
      <c r="L83" s="159"/>
      <c r="M83" s="176"/>
      <c r="N83" s="177"/>
      <c r="O83" s="163"/>
      <c r="P83" s="164"/>
      <c r="Q83" s="165"/>
      <c r="R83" s="166"/>
      <c r="S83" s="13"/>
      <c r="T83" s="149">
        <f t="shared" si="11"/>
        <v>0</v>
      </c>
      <c r="U83" s="126">
        <f t="shared" si="12"/>
        <v>0</v>
      </c>
      <c r="V83" s="150">
        <f t="shared" si="13"/>
        <v>0</v>
      </c>
      <c r="W83" s="13"/>
      <c r="X83" s="13"/>
      <c r="Y83" s="13"/>
      <c r="Z83" s="13"/>
    </row>
    <row r="84" ht="63.0" customHeight="1">
      <c r="A84" s="188"/>
      <c r="B84" s="152" t="s">
        <v>51</v>
      </c>
      <c r="C84" s="279" t="s">
        <v>192</v>
      </c>
      <c r="D84" s="189" t="s">
        <v>209</v>
      </c>
      <c r="E84" s="153">
        <v>4.0</v>
      </c>
      <c r="F84" s="154">
        <v>225.0</v>
      </c>
      <c r="G84" s="18"/>
      <c r="H84" s="169"/>
      <c r="I84" s="170"/>
      <c r="J84" s="171"/>
      <c r="K84" s="173"/>
      <c r="L84" s="159"/>
      <c r="M84" s="176"/>
      <c r="N84" s="177"/>
      <c r="O84" s="163"/>
      <c r="P84" s="164"/>
      <c r="Q84" s="165"/>
      <c r="R84" s="166"/>
      <c r="S84" s="13"/>
      <c r="T84" s="149">
        <f t="shared" si="11"/>
        <v>0</v>
      </c>
      <c r="U84" s="126">
        <f t="shared" si="12"/>
        <v>0</v>
      </c>
      <c r="V84" s="150">
        <f t="shared" si="13"/>
        <v>0</v>
      </c>
      <c r="W84" s="13"/>
      <c r="X84" s="13"/>
      <c r="Y84" s="13"/>
      <c r="Z84" s="13"/>
    </row>
    <row r="85" ht="63.0" customHeight="1">
      <c r="A85" s="188"/>
      <c r="B85" s="152" t="s">
        <v>51</v>
      </c>
      <c r="C85" s="279" t="s">
        <v>192</v>
      </c>
      <c r="D85" s="189" t="s">
        <v>211</v>
      </c>
      <c r="E85" s="153">
        <v>6.0</v>
      </c>
      <c r="F85" s="154">
        <v>135.0</v>
      </c>
      <c r="G85" s="18"/>
      <c r="H85" s="169"/>
      <c r="I85" s="170"/>
      <c r="J85" s="171"/>
      <c r="K85" s="173"/>
      <c r="L85" s="159"/>
      <c r="M85" s="176"/>
      <c r="N85" s="177"/>
      <c r="O85" s="163"/>
      <c r="P85" s="164"/>
      <c r="Q85" s="165"/>
      <c r="R85" s="166"/>
      <c r="S85" s="13"/>
      <c r="T85" s="149">
        <f t="shared" si="11"/>
        <v>0</v>
      </c>
      <c r="U85" s="126">
        <f t="shared" si="12"/>
        <v>0</v>
      </c>
      <c r="V85" s="150">
        <f t="shared" si="13"/>
        <v>0</v>
      </c>
      <c r="W85" s="13"/>
      <c r="X85" s="13"/>
      <c r="Y85" s="13"/>
      <c r="Z85" s="13"/>
    </row>
    <row r="86" ht="63.0" customHeight="1">
      <c r="A86" s="188"/>
      <c r="B86" s="152" t="s">
        <v>51</v>
      </c>
      <c r="C86" s="279" t="s">
        <v>192</v>
      </c>
      <c r="D86" s="189" t="s">
        <v>215</v>
      </c>
      <c r="E86" s="153">
        <v>6.0</v>
      </c>
      <c r="F86" s="154">
        <v>130.0</v>
      </c>
      <c r="G86" s="18"/>
      <c r="H86" s="169"/>
      <c r="I86" s="170"/>
      <c r="J86" s="171"/>
      <c r="K86" s="173"/>
      <c r="L86" s="159"/>
      <c r="M86" s="176"/>
      <c r="N86" s="177"/>
      <c r="O86" s="163"/>
      <c r="P86" s="164"/>
      <c r="Q86" s="165"/>
      <c r="R86" s="166"/>
      <c r="S86" s="13"/>
      <c r="T86" s="149">
        <f t="shared" si="11"/>
        <v>0</v>
      </c>
      <c r="U86" s="126">
        <f t="shared" si="12"/>
        <v>0</v>
      </c>
      <c r="V86" s="150">
        <f t="shared" si="13"/>
        <v>0</v>
      </c>
      <c r="W86" s="13"/>
      <c r="X86" s="13"/>
      <c r="Y86" s="13"/>
      <c r="Z86" s="13"/>
    </row>
    <row r="87" ht="63.0" customHeight="1">
      <c r="A87" s="188"/>
      <c r="B87" s="152" t="s">
        <v>51</v>
      </c>
      <c r="C87" s="279" t="s">
        <v>192</v>
      </c>
      <c r="D87" s="189" t="s">
        <v>217</v>
      </c>
      <c r="E87" s="153">
        <v>10.0</v>
      </c>
      <c r="F87" s="154">
        <v>165.0</v>
      </c>
      <c r="G87" s="18"/>
      <c r="H87" s="169"/>
      <c r="I87" s="170"/>
      <c r="J87" s="171"/>
      <c r="K87" s="173"/>
      <c r="L87" s="159"/>
      <c r="M87" s="176"/>
      <c r="N87" s="177"/>
      <c r="O87" s="163"/>
      <c r="P87" s="164"/>
      <c r="Q87" s="165"/>
      <c r="R87" s="166"/>
      <c r="S87" s="13"/>
      <c r="T87" s="149">
        <f t="shared" si="11"/>
        <v>0</v>
      </c>
      <c r="U87" s="126">
        <f t="shared" si="12"/>
        <v>0</v>
      </c>
      <c r="V87" s="150">
        <f t="shared" si="13"/>
        <v>0</v>
      </c>
      <c r="W87" s="13"/>
      <c r="X87" s="13"/>
      <c r="Y87" s="13"/>
      <c r="Z87" s="13"/>
    </row>
    <row r="88" ht="63.0" customHeight="1">
      <c r="A88" s="188"/>
      <c r="B88" s="152" t="s">
        <v>51</v>
      </c>
      <c r="C88" s="279" t="s">
        <v>192</v>
      </c>
      <c r="D88" s="189" t="s">
        <v>220</v>
      </c>
      <c r="E88" s="153">
        <v>8.0</v>
      </c>
      <c r="F88" s="154">
        <v>70.0</v>
      </c>
      <c r="G88" s="18"/>
      <c r="H88" s="169"/>
      <c r="I88" s="170"/>
      <c r="J88" s="171"/>
      <c r="K88" s="173"/>
      <c r="L88" s="159"/>
      <c r="M88" s="176"/>
      <c r="N88" s="177"/>
      <c r="O88" s="163"/>
      <c r="P88" s="164"/>
      <c r="Q88" s="165"/>
      <c r="R88" s="166"/>
      <c r="S88" s="13"/>
      <c r="T88" s="149">
        <f t="shared" si="11"/>
        <v>0</v>
      </c>
      <c r="U88" s="126">
        <f t="shared" si="12"/>
        <v>0</v>
      </c>
      <c r="V88" s="150">
        <f t="shared" si="13"/>
        <v>0</v>
      </c>
      <c r="W88" s="13"/>
      <c r="X88" s="13"/>
      <c r="Y88" s="13"/>
      <c r="Z88" s="13"/>
    </row>
    <row r="89" ht="63.0" customHeight="1">
      <c r="A89" s="188"/>
      <c r="B89" s="152" t="s">
        <v>51</v>
      </c>
      <c r="C89" s="279" t="s">
        <v>192</v>
      </c>
      <c r="D89" s="189" t="s">
        <v>224</v>
      </c>
      <c r="E89" s="153">
        <v>1.0</v>
      </c>
      <c r="F89" s="154">
        <v>190.0</v>
      </c>
      <c r="G89" s="18"/>
      <c r="H89" s="169"/>
      <c r="I89" s="170"/>
      <c r="J89" s="171"/>
      <c r="K89" s="173"/>
      <c r="L89" s="159"/>
      <c r="M89" s="176"/>
      <c r="N89" s="177"/>
      <c r="O89" s="163"/>
      <c r="P89" s="164"/>
      <c r="Q89" s="165"/>
      <c r="R89" s="166"/>
      <c r="S89" s="13"/>
      <c r="T89" s="149">
        <f t="shared" si="11"/>
        <v>0</v>
      </c>
      <c r="U89" s="126">
        <f t="shared" si="12"/>
        <v>0</v>
      </c>
      <c r="V89" s="150">
        <f t="shared" si="13"/>
        <v>0</v>
      </c>
      <c r="W89" s="13"/>
      <c r="X89" s="13"/>
      <c r="Y89" s="13"/>
      <c r="Z89" s="13"/>
    </row>
    <row r="90" ht="63.0" customHeight="1">
      <c r="A90" s="188"/>
      <c r="B90" s="152" t="s">
        <v>51</v>
      </c>
      <c r="C90" s="279" t="s">
        <v>192</v>
      </c>
      <c r="D90" s="189" t="s">
        <v>227</v>
      </c>
      <c r="E90" s="153">
        <v>1.0</v>
      </c>
      <c r="F90" s="154">
        <v>190.0</v>
      </c>
      <c r="G90" s="18"/>
      <c r="H90" s="169"/>
      <c r="I90" s="170"/>
      <c r="J90" s="171"/>
      <c r="K90" s="173"/>
      <c r="L90" s="159"/>
      <c r="M90" s="176"/>
      <c r="N90" s="177"/>
      <c r="O90" s="163"/>
      <c r="P90" s="164"/>
      <c r="Q90" s="165"/>
      <c r="R90" s="166"/>
      <c r="S90" s="13"/>
      <c r="T90" s="149">
        <f t="shared" si="11"/>
        <v>0</v>
      </c>
      <c r="U90" s="126">
        <f t="shared" si="12"/>
        <v>0</v>
      </c>
      <c r="V90" s="150">
        <f t="shared" si="13"/>
        <v>0</v>
      </c>
      <c r="W90" s="13"/>
      <c r="X90" s="13"/>
      <c r="Y90" s="13"/>
      <c r="Z90" s="13"/>
    </row>
    <row r="91" ht="63.0" customHeight="1">
      <c r="A91" s="188"/>
      <c r="B91" s="152" t="s">
        <v>51</v>
      </c>
      <c r="C91" s="279" t="s">
        <v>192</v>
      </c>
      <c r="D91" s="189" t="s">
        <v>229</v>
      </c>
      <c r="E91" s="153">
        <v>1.0</v>
      </c>
      <c r="F91" s="154">
        <v>190.0</v>
      </c>
      <c r="G91" s="18"/>
      <c r="H91" s="169"/>
      <c r="I91" s="170"/>
      <c r="J91" s="171"/>
      <c r="K91" s="173"/>
      <c r="L91" s="159"/>
      <c r="M91" s="176"/>
      <c r="N91" s="177"/>
      <c r="O91" s="163"/>
      <c r="P91" s="164"/>
      <c r="Q91" s="165"/>
      <c r="R91" s="166"/>
      <c r="S91" s="13"/>
      <c r="T91" s="149">
        <f t="shared" si="11"/>
        <v>0</v>
      </c>
      <c r="U91" s="126">
        <f t="shared" si="12"/>
        <v>0</v>
      </c>
      <c r="V91" s="150">
        <f t="shared" si="13"/>
        <v>0</v>
      </c>
      <c r="W91" s="13"/>
      <c r="X91" s="13"/>
      <c r="Y91" s="13"/>
      <c r="Z91" s="13"/>
    </row>
    <row r="92" ht="63.0" customHeight="1">
      <c r="A92" s="188"/>
      <c r="B92" s="152" t="s">
        <v>51</v>
      </c>
      <c r="C92" s="279" t="s">
        <v>192</v>
      </c>
      <c r="D92" s="189" t="s">
        <v>231</v>
      </c>
      <c r="E92" s="153">
        <v>2.0</v>
      </c>
      <c r="F92" s="154">
        <v>205.0</v>
      </c>
      <c r="G92" s="18"/>
      <c r="H92" s="169"/>
      <c r="I92" s="170"/>
      <c r="J92" s="171"/>
      <c r="K92" s="173"/>
      <c r="L92" s="159"/>
      <c r="M92" s="176"/>
      <c r="N92" s="177"/>
      <c r="O92" s="163"/>
      <c r="P92" s="164"/>
      <c r="Q92" s="165"/>
      <c r="R92" s="166"/>
      <c r="S92" s="13"/>
      <c r="T92" s="149">
        <f t="shared" si="11"/>
        <v>0</v>
      </c>
      <c r="U92" s="126">
        <f t="shared" si="12"/>
        <v>0</v>
      </c>
      <c r="V92" s="150">
        <f t="shared" si="13"/>
        <v>0</v>
      </c>
      <c r="W92" s="13"/>
      <c r="X92" s="13"/>
      <c r="Y92" s="13"/>
      <c r="Z92" s="13"/>
    </row>
    <row r="93" ht="63.0" customHeight="1">
      <c r="A93" s="188"/>
      <c r="B93" s="152" t="s">
        <v>51</v>
      </c>
      <c r="C93" s="279" t="s">
        <v>192</v>
      </c>
      <c r="D93" s="189" t="s">
        <v>235</v>
      </c>
      <c r="E93" s="153">
        <v>2.0</v>
      </c>
      <c r="F93" s="154">
        <v>200.0</v>
      </c>
      <c r="G93" s="18"/>
      <c r="H93" s="169"/>
      <c r="I93" s="170"/>
      <c r="J93" s="171"/>
      <c r="K93" s="173"/>
      <c r="L93" s="159"/>
      <c r="M93" s="176"/>
      <c r="N93" s="177"/>
      <c r="O93" s="163"/>
      <c r="P93" s="164"/>
      <c r="Q93" s="165"/>
      <c r="R93" s="166"/>
      <c r="S93" s="13"/>
      <c r="T93" s="149">
        <f t="shared" si="11"/>
        <v>0</v>
      </c>
      <c r="U93" s="126">
        <f t="shared" si="12"/>
        <v>0</v>
      </c>
      <c r="V93" s="150">
        <f t="shared" si="13"/>
        <v>0</v>
      </c>
      <c r="W93" s="13"/>
      <c r="X93" s="13"/>
      <c r="Y93" s="13"/>
      <c r="Z93" s="13"/>
    </row>
    <row r="94" ht="63.0" customHeight="1">
      <c r="A94" s="188"/>
      <c r="B94" s="152" t="s">
        <v>51</v>
      </c>
      <c r="C94" s="279" t="s">
        <v>192</v>
      </c>
      <c r="D94" s="189" t="s">
        <v>237</v>
      </c>
      <c r="E94" s="153">
        <v>2.0</v>
      </c>
      <c r="F94" s="154">
        <v>190.0</v>
      </c>
      <c r="G94" s="18"/>
      <c r="H94" s="169"/>
      <c r="I94" s="170"/>
      <c r="J94" s="171"/>
      <c r="K94" s="173"/>
      <c r="L94" s="159"/>
      <c r="M94" s="176"/>
      <c r="N94" s="177"/>
      <c r="O94" s="163"/>
      <c r="P94" s="164"/>
      <c r="Q94" s="165"/>
      <c r="R94" s="166"/>
      <c r="S94" s="13"/>
      <c r="T94" s="149">
        <f t="shared" si="11"/>
        <v>0</v>
      </c>
      <c r="U94" s="126">
        <f t="shared" si="12"/>
        <v>0</v>
      </c>
      <c r="V94" s="150">
        <f t="shared" si="13"/>
        <v>0</v>
      </c>
      <c r="W94" s="13"/>
      <c r="X94" s="13"/>
      <c r="Y94" s="13"/>
      <c r="Z94" s="13"/>
    </row>
    <row r="95" ht="63.0" customHeight="1">
      <c r="A95" s="188"/>
      <c r="B95" s="152" t="s">
        <v>51</v>
      </c>
      <c r="C95" s="279" t="s">
        <v>192</v>
      </c>
      <c r="D95" s="189" t="s">
        <v>240</v>
      </c>
      <c r="E95" s="153">
        <v>2.0</v>
      </c>
      <c r="F95" s="154">
        <v>195.0</v>
      </c>
      <c r="G95" s="18"/>
      <c r="H95" s="169"/>
      <c r="I95" s="170"/>
      <c r="J95" s="171"/>
      <c r="K95" s="173"/>
      <c r="L95" s="159"/>
      <c r="M95" s="176"/>
      <c r="N95" s="177"/>
      <c r="O95" s="163"/>
      <c r="P95" s="164"/>
      <c r="Q95" s="165"/>
      <c r="R95" s="166"/>
      <c r="S95" s="13"/>
      <c r="T95" s="149">
        <f t="shared" si="11"/>
        <v>0</v>
      </c>
      <c r="U95" s="126">
        <f t="shared" si="12"/>
        <v>0</v>
      </c>
      <c r="V95" s="150">
        <f t="shared" si="13"/>
        <v>0</v>
      </c>
      <c r="W95" s="13"/>
      <c r="X95" s="13"/>
      <c r="Y95" s="13"/>
      <c r="Z95" s="13"/>
    </row>
    <row r="96" ht="63.0" customHeight="1">
      <c r="A96" s="188"/>
      <c r="B96" s="152" t="s">
        <v>51</v>
      </c>
      <c r="C96" s="279" t="s">
        <v>192</v>
      </c>
      <c r="D96" s="189" t="s">
        <v>242</v>
      </c>
      <c r="E96" s="153">
        <v>2.0</v>
      </c>
      <c r="F96" s="154">
        <v>190.0</v>
      </c>
      <c r="G96" s="18"/>
      <c r="H96" s="169"/>
      <c r="I96" s="170"/>
      <c r="J96" s="171"/>
      <c r="K96" s="173"/>
      <c r="L96" s="159"/>
      <c r="M96" s="176"/>
      <c r="N96" s="177"/>
      <c r="O96" s="163"/>
      <c r="P96" s="164"/>
      <c r="Q96" s="165"/>
      <c r="R96" s="166"/>
      <c r="S96" s="13"/>
      <c r="T96" s="149">
        <f t="shared" si="11"/>
        <v>0</v>
      </c>
      <c r="U96" s="126">
        <f t="shared" si="12"/>
        <v>0</v>
      </c>
      <c r="V96" s="150">
        <f t="shared" si="13"/>
        <v>0</v>
      </c>
      <c r="W96" s="13"/>
      <c r="X96" s="13"/>
      <c r="Y96" s="13"/>
      <c r="Z96" s="13"/>
    </row>
    <row r="97" ht="15.75" customHeight="1">
      <c r="A97" s="185" t="s">
        <v>245</v>
      </c>
      <c r="B97" s="186"/>
      <c r="C97" s="186"/>
      <c r="D97" s="186"/>
      <c r="E97" s="186"/>
      <c r="F97" s="187"/>
      <c r="G97" s="18"/>
      <c r="H97" s="209"/>
      <c r="I97" s="186"/>
      <c r="J97" s="186"/>
      <c r="K97" s="186"/>
      <c r="L97" s="186"/>
      <c r="M97" s="186"/>
      <c r="N97" s="186"/>
      <c r="O97" s="186"/>
      <c r="P97" s="186"/>
      <c r="Q97" s="186"/>
      <c r="R97" s="187"/>
      <c r="S97" s="13"/>
      <c r="T97" s="210"/>
      <c r="U97" s="186"/>
      <c r="V97" s="187"/>
      <c r="W97" s="13"/>
      <c r="X97" s="13"/>
      <c r="Y97" s="13"/>
      <c r="Z97" s="13"/>
    </row>
    <row r="98" ht="64.5" customHeight="1">
      <c r="A98" s="188"/>
      <c r="B98" s="152" t="s">
        <v>51</v>
      </c>
      <c r="C98" s="279" t="s">
        <v>245</v>
      </c>
      <c r="D98" s="189" t="s">
        <v>247</v>
      </c>
      <c r="E98" s="153">
        <v>2.0</v>
      </c>
      <c r="F98" s="154">
        <v>215.0</v>
      </c>
      <c r="G98" s="18"/>
      <c r="H98" s="169"/>
      <c r="I98" s="170"/>
      <c r="J98" s="171"/>
      <c r="K98" s="173"/>
      <c r="L98" s="159"/>
      <c r="M98" s="176"/>
      <c r="N98" s="177"/>
      <c r="O98" s="163"/>
      <c r="P98" s="164"/>
      <c r="Q98" s="165"/>
      <c r="R98" s="166"/>
      <c r="S98" s="13"/>
      <c r="T98" s="149">
        <f t="shared" ref="T98:T105" si="14">SUM(H98:R98)</f>
        <v>0</v>
      </c>
      <c r="U98" s="126">
        <f t="shared" ref="U98:U105" si="15">T98*E98</f>
        <v>0</v>
      </c>
      <c r="V98" s="150">
        <f t="shared" ref="V98:V105" si="16">T98*F98</f>
        <v>0</v>
      </c>
      <c r="W98" s="13"/>
      <c r="X98" s="13"/>
      <c r="Y98" s="13"/>
      <c r="Z98" s="13"/>
    </row>
    <row r="99" ht="64.5" customHeight="1">
      <c r="A99" s="188"/>
      <c r="B99" s="152" t="s">
        <v>51</v>
      </c>
      <c r="C99" s="279" t="s">
        <v>245</v>
      </c>
      <c r="D99" s="189" t="s">
        <v>251</v>
      </c>
      <c r="E99" s="153">
        <v>2.0</v>
      </c>
      <c r="F99" s="154">
        <v>185.0</v>
      </c>
      <c r="G99" s="18"/>
      <c r="H99" s="169"/>
      <c r="I99" s="170"/>
      <c r="J99" s="171"/>
      <c r="K99" s="173"/>
      <c r="L99" s="159"/>
      <c r="M99" s="176"/>
      <c r="N99" s="177"/>
      <c r="O99" s="163"/>
      <c r="P99" s="164"/>
      <c r="Q99" s="165"/>
      <c r="R99" s="166"/>
      <c r="S99" s="13"/>
      <c r="T99" s="149">
        <f t="shared" si="14"/>
        <v>0</v>
      </c>
      <c r="U99" s="126">
        <f t="shared" si="15"/>
        <v>0</v>
      </c>
      <c r="V99" s="150">
        <f t="shared" si="16"/>
        <v>0</v>
      </c>
      <c r="W99" s="13"/>
      <c r="X99" s="13"/>
      <c r="Y99" s="13"/>
      <c r="Z99" s="13"/>
    </row>
    <row r="100" ht="64.5" customHeight="1">
      <c r="A100" s="188"/>
      <c r="B100" s="152" t="s">
        <v>51</v>
      </c>
      <c r="C100" s="279" t="s">
        <v>245</v>
      </c>
      <c r="D100" s="189" t="s">
        <v>254</v>
      </c>
      <c r="E100" s="153">
        <v>2.0</v>
      </c>
      <c r="F100" s="154">
        <v>185.0</v>
      </c>
      <c r="G100" s="18"/>
      <c r="H100" s="169"/>
      <c r="I100" s="170"/>
      <c r="J100" s="171"/>
      <c r="K100" s="173"/>
      <c r="L100" s="159"/>
      <c r="M100" s="176"/>
      <c r="N100" s="177"/>
      <c r="O100" s="163"/>
      <c r="P100" s="164"/>
      <c r="Q100" s="165"/>
      <c r="R100" s="166"/>
      <c r="S100" s="13"/>
      <c r="T100" s="149">
        <f t="shared" si="14"/>
        <v>0</v>
      </c>
      <c r="U100" s="126">
        <f t="shared" si="15"/>
        <v>0</v>
      </c>
      <c r="V100" s="150">
        <f t="shared" si="16"/>
        <v>0</v>
      </c>
      <c r="W100" s="13"/>
      <c r="X100" s="13"/>
      <c r="Y100" s="13"/>
      <c r="Z100" s="13"/>
    </row>
    <row r="101" ht="64.5" customHeight="1">
      <c r="A101" s="188"/>
      <c r="B101" s="152" t="s">
        <v>51</v>
      </c>
      <c r="C101" s="279" t="s">
        <v>245</v>
      </c>
      <c r="D101" s="189" t="s">
        <v>257</v>
      </c>
      <c r="E101" s="153">
        <v>3.0</v>
      </c>
      <c r="F101" s="154">
        <v>220.0</v>
      </c>
      <c r="G101" s="18"/>
      <c r="H101" s="169"/>
      <c r="I101" s="170"/>
      <c r="J101" s="171"/>
      <c r="K101" s="173"/>
      <c r="L101" s="159"/>
      <c r="M101" s="176"/>
      <c r="N101" s="177"/>
      <c r="O101" s="163"/>
      <c r="P101" s="164"/>
      <c r="Q101" s="165"/>
      <c r="R101" s="166"/>
      <c r="S101" s="13"/>
      <c r="T101" s="149">
        <f t="shared" si="14"/>
        <v>0</v>
      </c>
      <c r="U101" s="126">
        <f t="shared" si="15"/>
        <v>0</v>
      </c>
      <c r="V101" s="150">
        <f t="shared" si="16"/>
        <v>0</v>
      </c>
      <c r="W101" s="13"/>
      <c r="X101" s="13"/>
      <c r="Y101" s="13"/>
      <c r="Z101" s="13"/>
    </row>
    <row r="102" ht="64.5" customHeight="1">
      <c r="A102" s="188"/>
      <c r="B102" s="152" t="s">
        <v>51</v>
      </c>
      <c r="C102" s="279" t="s">
        <v>245</v>
      </c>
      <c r="D102" s="189" t="s">
        <v>260</v>
      </c>
      <c r="E102" s="153">
        <v>3.0</v>
      </c>
      <c r="F102" s="154">
        <v>150.0</v>
      </c>
      <c r="G102" s="18"/>
      <c r="H102" s="169"/>
      <c r="I102" s="170"/>
      <c r="J102" s="171"/>
      <c r="K102" s="173"/>
      <c r="L102" s="159"/>
      <c r="M102" s="176"/>
      <c r="N102" s="177"/>
      <c r="O102" s="163"/>
      <c r="P102" s="164"/>
      <c r="Q102" s="165"/>
      <c r="R102" s="166"/>
      <c r="S102" s="13"/>
      <c r="T102" s="149">
        <f t="shared" si="14"/>
        <v>0</v>
      </c>
      <c r="U102" s="126">
        <f t="shared" si="15"/>
        <v>0</v>
      </c>
      <c r="V102" s="150">
        <f t="shared" si="16"/>
        <v>0</v>
      </c>
      <c r="W102" s="13"/>
      <c r="X102" s="13"/>
      <c r="Y102" s="13"/>
      <c r="Z102" s="13"/>
    </row>
    <row r="103" ht="64.5" customHeight="1">
      <c r="A103" s="188"/>
      <c r="B103" s="152" t="s">
        <v>51</v>
      </c>
      <c r="C103" s="279" t="s">
        <v>245</v>
      </c>
      <c r="D103" s="189" t="s">
        <v>263</v>
      </c>
      <c r="E103" s="153">
        <v>4.0</v>
      </c>
      <c r="F103" s="154">
        <v>205.0</v>
      </c>
      <c r="G103" s="18"/>
      <c r="H103" s="169"/>
      <c r="I103" s="170"/>
      <c r="J103" s="171"/>
      <c r="K103" s="173"/>
      <c r="L103" s="159"/>
      <c r="M103" s="176"/>
      <c r="N103" s="177"/>
      <c r="O103" s="163"/>
      <c r="P103" s="164"/>
      <c r="Q103" s="165"/>
      <c r="R103" s="166"/>
      <c r="S103" s="13"/>
      <c r="T103" s="149">
        <f t="shared" si="14"/>
        <v>0</v>
      </c>
      <c r="U103" s="126">
        <f t="shared" si="15"/>
        <v>0</v>
      </c>
      <c r="V103" s="150">
        <f t="shared" si="16"/>
        <v>0</v>
      </c>
      <c r="W103" s="13"/>
      <c r="X103" s="13"/>
      <c r="Y103" s="13"/>
      <c r="Z103" s="13"/>
    </row>
    <row r="104" ht="64.5" customHeight="1">
      <c r="A104" s="188"/>
      <c r="B104" s="152" t="s">
        <v>51</v>
      </c>
      <c r="C104" s="279" t="s">
        <v>245</v>
      </c>
      <c r="D104" s="189" t="s">
        <v>266</v>
      </c>
      <c r="E104" s="153">
        <v>3.0</v>
      </c>
      <c r="F104" s="154">
        <v>115.0</v>
      </c>
      <c r="G104" s="18"/>
      <c r="H104" s="169"/>
      <c r="I104" s="170"/>
      <c r="J104" s="171"/>
      <c r="K104" s="173"/>
      <c r="L104" s="159"/>
      <c r="M104" s="176"/>
      <c r="N104" s="177"/>
      <c r="O104" s="163"/>
      <c r="P104" s="164"/>
      <c r="Q104" s="165"/>
      <c r="R104" s="166"/>
      <c r="S104" s="13"/>
      <c r="T104" s="149">
        <f t="shared" si="14"/>
        <v>0</v>
      </c>
      <c r="U104" s="126">
        <f t="shared" si="15"/>
        <v>0</v>
      </c>
      <c r="V104" s="150">
        <f t="shared" si="16"/>
        <v>0</v>
      </c>
      <c r="W104" s="13"/>
      <c r="X104" s="13"/>
      <c r="Y104" s="13"/>
      <c r="Z104" s="13"/>
    </row>
    <row r="105" ht="64.5" customHeight="1">
      <c r="A105" s="188"/>
      <c r="B105" s="152" t="s">
        <v>51</v>
      </c>
      <c r="C105" s="279" t="s">
        <v>245</v>
      </c>
      <c r="D105" s="189" t="s">
        <v>268</v>
      </c>
      <c r="E105" s="153">
        <v>3.0</v>
      </c>
      <c r="F105" s="154">
        <v>115.0</v>
      </c>
      <c r="G105" s="18"/>
      <c r="H105" s="169"/>
      <c r="I105" s="170"/>
      <c r="J105" s="171"/>
      <c r="K105" s="173"/>
      <c r="L105" s="159"/>
      <c r="M105" s="176"/>
      <c r="N105" s="177"/>
      <c r="O105" s="163"/>
      <c r="P105" s="164"/>
      <c r="Q105" s="165"/>
      <c r="R105" s="166"/>
      <c r="S105" s="13"/>
      <c r="T105" s="149">
        <f t="shared" si="14"/>
        <v>0</v>
      </c>
      <c r="U105" s="126">
        <f t="shared" si="15"/>
        <v>0</v>
      </c>
      <c r="V105" s="150">
        <f t="shared" si="16"/>
        <v>0</v>
      </c>
      <c r="W105" s="13"/>
      <c r="X105" s="13"/>
      <c r="Y105" s="13"/>
      <c r="Z105" s="13"/>
    </row>
    <row r="106" ht="16.5" customHeight="1">
      <c r="A106" s="185" t="s">
        <v>271</v>
      </c>
      <c r="B106" s="186"/>
      <c r="C106" s="186"/>
      <c r="D106" s="186"/>
      <c r="E106" s="186"/>
      <c r="F106" s="187"/>
      <c r="G106" s="18"/>
      <c r="H106" s="209"/>
      <c r="I106" s="186"/>
      <c r="J106" s="186"/>
      <c r="K106" s="186"/>
      <c r="L106" s="186"/>
      <c r="M106" s="186"/>
      <c r="N106" s="186"/>
      <c r="O106" s="186"/>
      <c r="P106" s="186"/>
      <c r="Q106" s="186"/>
      <c r="R106" s="187"/>
      <c r="S106" s="13"/>
      <c r="T106" s="210"/>
      <c r="U106" s="186"/>
      <c r="V106" s="187"/>
      <c r="W106" s="13"/>
      <c r="X106" s="13"/>
      <c r="Y106" s="13"/>
      <c r="Z106" s="13"/>
    </row>
    <row r="107" ht="66.75" customHeight="1">
      <c r="A107" s="188"/>
      <c r="B107" s="152" t="s">
        <v>51</v>
      </c>
      <c r="C107" s="279" t="s">
        <v>271</v>
      </c>
      <c r="D107" s="189" t="s">
        <v>274</v>
      </c>
      <c r="E107" s="153">
        <v>2.0</v>
      </c>
      <c r="F107" s="154">
        <v>205.0</v>
      </c>
      <c r="G107" s="18"/>
      <c r="H107" s="169"/>
      <c r="I107" s="170"/>
      <c r="J107" s="171"/>
      <c r="K107" s="173"/>
      <c r="L107" s="159"/>
      <c r="M107" s="176"/>
      <c r="N107" s="177"/>
      <c r="O107" s="163"/>
      <c r="P107" s="164"/>
      <c r="Q107" s="165"/>
      <c r="R107" s="166"/>
      <c r="S107" s="13"/>
      <c r="T107" s="149">
        <f t="shared" ref="T107:T112" si="17">SUM(H107:R107)</f>
        <v>0</v>
      </c>
      <c r="U107" s="126">
        <f t="shared" ref="U107:U112" si="18">T107*E107</f>
        <v>0</v>
      </c>
      <c r="V107" s="150">
        <f t="shared" ref="V107:V112" si="19">T107*F107</f>
        <v>0</v>
      </c>
      <c r="W107" s="13"/>
      <c r="X107" s="13"/>
      <c r="Y107" s="13"/>
      <c r="Z107" s="13"/>
    </row>
    <row r="108" ht="66.75" customHeight="1">
      <c r="A108" s="188"/>
      <c r="B108" s="152" t="s">
        <v>51</v>
      </c>
      <c r="C108" s="279" t="s">
        <v>271</v>
      </c>
      <c r="D108" s="189" t="s">
        <v>278</v>
      </c>
      <c r="E108" s="153">
        <v>2.0</v>
      </c>
      <c r="F108" s="154">
        <v>180.0</v>
      </c>
      <c r="G108" s="18"/>
      <c r="H108" s="169"/>
      <c r="I108" s="170"/>
      <c r="J108" s="171"/>
      <c r="K108" s="173"/>
      <c r="L108" s="159"/>
      <c r="M108" s="176"/>
      <c r="N108" s="177"/>
      <c r="O108" s="163"/>
      <c r="P108" s="164"/>
      <c r="Q108" s="165"/>
      <c r="R108" s="166"/>
      <c r="S108" s="13"/>
      <c r="T108" s="149">
        <f t="shared" si="17"/>
        <v>0</v>
      </c>
      <c r="U108" s="126">
        <f t="shared" si="18"/>
        <v>0</v>
      </c>
      <c r="V108" s="150">
        <f t="shared" si="19"/>
        <v>0</v>
      </c>
      <c r="W108" s="13"/>
      <c r="X108" s="13"/>
      <c r="Y108" s="13"/>
      <c r="Z108" s="13"/>
    </row>
    <row r="109" ht="66.75" customHeight="1">
      <c r="A109" s="188"/>
      <c r="B109" s="152" t="s">
        <v>51</v>
      </c>
      <c r="C109" s="279" t="s">
        <v>271</v>
      </c>
      <c r="D109" s="189" t="s">
        <v>281</v>
      </c>
      <c r="E109" s="153">
        <v>5.0</v>
      </c>
      <c r="F109" s="154">
        <v>215.0</v>
      </c>
      <c r="G109" s="18"/>
      <c r="H109" s="169"/>
      <c r="I109" s="170"/>
      <c r="J109" s="171"/>
      <c r="K109" s="173"/>
      <c r="L109" s="159"/>
      <c r="M109" s="176"/>
      <c r="N109" s="177"/>
      <c r="O109" s="163"/>
      <c r="P109" s="164"/>
      <c r="Q109" s="165"/>
      <c r="R109" s="166"/>
      <c r="S109" s="13"/>
      <c r="T109" s="149">
        <f t="shared" si="17"/>
        <v>0</v>
      </c>
      <c r="U109" s="126">
        <f t="shared" si="18"/>
        <v>0</v>
      </c>
      <c r="V109" s="150">
        <f t="shared" si="19"/>
        <v>0</v>
      </c>
      <c r="W109" s="13"/>
      <c r="X109" s="13"/>
      <c r="Y109" s="13"/>
      <c r="Z109" s="13"/>
    </row>
    <row r="110" ht="66.75" customHeight="1">
      <c r="A110" s="188"/>
      <c r="B110" s="152" t="s">
        <v>51</v>
      </c>
      <c r="C110" s="279" t="s">
        <v>271</v>
      </c>
      <c r="D110" s="189" t="s">
        <v>284</v>
      </c>
      <c r="E110" s="153">
        <v>5.0</v>
      </c>
      <c r="F110" s="154">
        <v>215.0</v>
      </c>
      <c r="G110" s="18"/>
      <c r="H110" s="169"/>
      <c r="I110" s="170"/>
      <c r="J110" s="171"/>
      <c r="K110" s="173"/>
      <c r="L110" s="159"/>
      <c r="M110" s="176"/>
      <c r="N110" s="177"/>
      <c r="O110" s="163"/>
      <c r="P110" s="164"/>
      <c r="Q110" s="165"/>
      <c r="R110" s="166"/>
      <c r="S110" s="13"/>
      <c r="T110" s="149">
        <f t="shared" si="17"/>
        <v>0</v>
      </c>
      <c r="U110" s="126">
        <f t="shared" si="18"/>
        <v>0</v>
      </c>
      <c r="V110" s="150">
        <f t="shared" si="19"/>
        <v>0</v>
      </c>
      <c r="W110" s="13"/>
      <c r="X110" s="13"/>
      <c r="Y110" s="13"/>
      <c r="Z110" s="13"/>
    </row>
    <row r="111" ht="66.75" customHeight="1">
      <c r="A111" s="188"/>
      <c r="B111" s="152" t="s">
        <v>51</v>
      </c>
      <c r="C111" s="279" t="s">
        <v>271</v>
      </c>
      <c r="D111" s="189" t="s">
        <v>287</v>
      </c>
      <c r="E111" s="153">
        <v>5.0</v>
      </c>
      <c r="F111" s="154">
        <v>190.0</v>
      </c>
      <c r="G111" s="18"/>
      <c r="H111" s="169"/>
      <c r="I111" s="170"/>
      <c r="J111" s="171"/>
      <c r="K111" s="173"/>
      <c r="L111" s="159"/>
      <c r="M111" s="176"/>
      <c r="N111" s="177"/>
      <c r="O111" s="163"/>
      <c r="P111" s="164"/>
      <c r="Q111" s="165"/>
      <c r="R111" s="166"/>
      <c r="S111" s="13"/>
      <c r="T111" s="149">
        <f t="shared" si="17"/>
        <v>0</v>
      </c>
      <c r="U111" s="126">
        <f t="shared" si="18"/>
        <v>0</v>
      </c>
      <c r="V111" s="150">
        <f t="shared" si="19"/>
        <v>0</v>
      </c>
      <c r="W111" s="13"/>
      <c r="X111" s="13"/>
      <c r="Y111" s="13"/>
      <c r="Z111" s="13"/>
    </row>
    <row r="112" ht="66.75" customHeight="1">
      <c r="A112" s="188"/>
      <c r="B112" s="152" t="s">
        <v>51</v>
      </c>
      <c r="C112" s="279" t="s">
        <v>271</v>
      </c>
      <c r="D112" s="189" t="s">
        <v>292</v>
      </c>
      <c r="E112" s="153">
        <v>5.0</v>
      </c>
      <c r="F112" s="154">
        <v>140.0</v>
      </c>
      <c r="G112" s="18"/>
      <c r="H112" s="169"/>
      <c r="I112" s="170"/>
      <c r="J112" s="171"/>
      <c r="K112" s="173"/>
      <c r="L112" s="159"/>
      <c r="M112" s="176"/>
      <c r="N112" s="177"/>
      <c r="O112" s="163"/>
      <c r="P112" s="164"/>
      <c r="Q112" s="165"/>
      <c r="R112" s="166"/>
      <c r="S112" s="13"/>
      <c r="T112" s="149">
        <f t="shared" si="17"/>
        <v>0</v>
      </c>
      <c r="U112" s="126">
        <f t="shared" si="18"/>
        <v>0</v>
      </c>
      <c r="V112" s="150">
        <f t="shared" si="19"/>
        <v>0</v>
      </c>
      <c r="W112" s="13"/>
      <c r="X112" s="13"/>
      <c r="Y112" s="13"/>
      <c r="Z112" s="13"/>
    </row>
    <row r="113" ht="15.75" customHeight="1">
      <c r="A113" s="185" t="s">
        <v>293</v>
      </c>
      <c r="B113" s="186"/>
      <c r="C113" s="186"/>
      <c r="D113" s="186"/>
      <c r="E113" s="186"/>
      <c r="F113" s="187"/>
      <c r="G113" s="18"/>
      <c r="H113" s="209"/>
      <c r="I113" s="186"/>
      <c r="J113" s="186"/>
      <c r="K113" s="186"/>
      <c r="L113" s="186"/>
      <c r="M113" s="186"/>
      <c r="N113" s="186"/>
      <c r="O113" s="186"/>
      <c r="P113" s="186"/>
      <c r="Q113" s="186"/>
      <c r="R113" s="187"/>
      <c r="S113" s="13"/>
      <c r="T113" s="210"/>
      <c r="U113" s="186"/>
      <c r="V113" s="187"/>
      <c r="W113" s="13"/>
      <c r="X113" s="13"/>
      <c r="Y113" s="13"/>
      <c r="Z113" s="13"/>
    </row>
    <row r="114" ht="69.0" customHeight="1">
      <c r="A114" s="284"/>
      <c r="B114" s="152" t="s">
        <v>51</v>
      </c>
      <c r="C114" s="285" t="s">
        <v>293</v>
      </c>
      <c r="D114" s="286" t="s">
        <v>297</v>
      </c>
      <c r="E114" s="152">
        <v>2.0</v>
      </c>
      <c r="F114" s="154">
        <v>205.0</v>
      </c>
      <c r="G114" s="18"/>
      <c r="H114" s="169"/>
      <c r="I114" s="170"/>
      <c r="J114" s="171"/>
      <c r="K114" s="173"/>
      <c r="L114" s="159"/>
      <c r="M114" s="176"/>
      <c r="N114" s="177"/>
      <c r="O114" s="163"/>
      <c r="P114" s="164"/>
      <c r="Q114" s="165"/>
      <c r="R114" s="166"/>
      <c r="S114" s="13"/>
      <c r="T114" s="149">
        <f t="shared" ref="T114:T123" si="20">SUM(H114:R114)</f>
        <v>0</v>
      </c>
      <c r="U114" s="126">
        <f t="shared" ref="U114:U123" si="21">T114*E114</f>
        <v>0</v>
      </c>
      <c r="V114" s="150">
        <f t="shared" ref="V114:V123" si="22">T114*F114</f>
        <v>0</v>
      </c>
      <c r="W114" s="13"/>
      <c r="X114" s="13"/>
      <c r="Y114" s="13"/>
      <c r="Z114" s="13"/>
    </row>
    <row r="115" ht="69.0" customHeight="1">
      <c r="A115" s="284"/>
      <c r="B115" s="152" t="s">
        <v>51</v>
      </c>
      <c r="C115" s="285" t="s">
        <v>293</v>
      </c>
      <c r="D115" s="286" t="s">
        <v>300</v>
      </c>
      <c r="E115" s="152">
        <v>2.0</v>
      </c>
      <c r="F115" s="154">
        <v>160.0</v>
      </c>
      <c r="G115" s="18"/>
      <c r="H115" s="169"/>
      <c r="I115" s="170"/>
      <c r="J115" s="171"/>
      <c r="K115" s="173"/>
      <c r="L115" s="159"/>
      <c r="M115" s="176"/>
      <c r="N115" s="177"/>
      <c r="O115" s="163"/>
      <c r="P115" s="164"/>
      <c r="Q115" s="165"/>
      <c r="R115" s="166"/>
      <c r="S115" s="13"/>
      <c r="T115" s="149">
        <f t="shared" si="20"/>
        <v>0</v>
      </c>
      <c r="U115" s="126">
        <f t="shared" si="21"/>
        <v>0</v>
      </c>
      <c r="V115" s="150">
        <f t="shared" si="22"/>
        <v>0</v>
      </c>
      <c r="W115" s="13"/>
      <c r="X115" s="13"/>
      <c r="Y115" s="13"/>
      <c r="Z115" s="13"/>
    </row>
    <row r="116" ht="69.0" customHeight="1">
      <c r="A116" s="284"/>
      <c r="B116" s="152" t="s">
        <v>51</v>
      </c>
      <c r="C116" s="285" t="s">
        <v>293</v>
      </c>
      <c r="D116" s="286" t="s">
        <v>304</v>
      </c>
      <c r="E116" s="152">
        <v>2.0</v>
      </c>
      <c r="F116" s="154">
        <v>165.0</v>
      </c>
      <c r="G116" s="18"/>
      <c r="H116" s="169"/>
      <c r="I116" s="170"/>
      <c r="J116" s="171"/>
      <c r="K116" s="173"/>
      <c r="L116" s="159"/>
      <c r="M116" s="176"/>
      <c r="N116" s="177"/>
      <c r="O116" s="163"/>
      <c r="P116" s="164"/>
      <c r="Q116" s="165"/>
      <c r="R116" s="166"/>
      <c r="S116" s="13"/>
      <c r="T116" s="149">
        <f t="shared" si="20"/>
        <v>0</v>
      </c>
      <c r="U116" s="126">
        <f t="shared" si="21"/>
        <v>0</v>
      </c>
      <c r="V116" s="150">
        <f t="shared" si="22"/>
        <v>0</v>
      </c>
      <c r="W116" s="13"/>
      <c r="X116" s="13"/>
      <c r="Y116" s="13"/>
      <c r="Z116" s="13"/>
    </row>
    <row r="117" ht="69.0" customHeight="1">
      <c r="A117" s="284"/>
      <c r="B117" s="152" t="s">
        <v>51</v>
      </c>
      <c r="C117" s="285" t="s">
        <v>293</v>
      </c>
      <c r="D117" s="286" t="s">
        <v>308</v>
      </c>
      <c r="E117" s="152">
        <v>2.0</v>
      </c>
      <c r="F117" s="154">
        <v>255.0</v>
      </c>
      <c r="G117" s="18"/>
      <c r="H117" s="169"/>
      <c r="I117" s="170"/>
      <c r="J117" s="171"/>
      <c r="K117" s="173"/>
      <c r="L117" s="159"/>
      <c r="M117" s="176"/>
      <c r="N117" s="177"/>
      <c r="O117" s="163"/>
      <c r="P117" s="164"/>
      <c r="Q117" s="165"/>
      <c r="R117" s="166"/>
      <c r="S117" s="13"/>
      <c r="T117" s="149">
        <f t="shared" si="20"/>
        <v>0</v>
      </c>
      <c r="U117" s="126">
        <f t="shared" si="21"/>
        <v>0</v>
      </c>
      <c r="V117" s="150">
        <f t="shared" si="22"/>
        <v>0</v>
      </c>
      <c r="W117" s="13"/>
      <c r="X117" s="13"/>
      <c r="Y117" s="13"/>
      <c r="Z117" s="13"/>
    </row>
    <row r="118" ht="69.0" customHeight="1">
      <c r="A118" s="284"/>
      <c r="B118" s="152" t="s">
        <v>51</v>
      </c>
      <c r="C118" s="285" t="s">
        <v>293</v>
      </c>
      <c r="D118" s="286" t="s">
        <v>310</v>
      </c>
      <c r="E118" s="152">
        <v>2.0</v>
      </c>
      <c r="F118" s="154">
        <v>200.0</v>
      </c>
      <c r="G118" s="18"/>
      <c r="H118" s="169"/>
      <c r="I118" s="170"/>
      <c r="J118" s="171"/>
      <c r="K118" s="173"/>
      <c r="L118" s="159"/>
      <c r="M118" s="176"/>
      <c r="N118" s="177"/>
      <c r="O118" s="163"/>
      <c r="P118" s="164"/>
      <c r="Q118" s="165"/>
      <c r="R118" s="166"/>
      <c r="S118" s="13"/>
      <c r="T118" s="149">
        <f t="shared" si="20"/>
        <v>0</v>
      </c>
      <c r="U118" s="126">
        <f t="shared" si="21"/>
        <v>0</v>
      </c>
      <c r="V118" s="150">
        <f t="shared" si="22"/>
        <v>0</v>
      </c>
      <c r="W118" s="13"/>
      <c r="X118" s="13"/>
      <c r="Y118" s="13"/>
      <c r="Z118" s="13"/>
    </row>
    <row r="119" ht="69.0" customHeight="1">
      <c r="A119" s="284"/>
      <c r="B119" s="152" t="s">
        <v>51</v>
      </c>
      <c r="C119" s="285" t="s">
        <v>293</v>
      </c>
      <c r="D119" s="286" t="s">
        <v>315</v>
      </c>
      <c r="E119" s="152">
        <v>4.0</v>
      </c>
      <c r="F119" s="154">
        <v>220.0</v>
      </c>
      <c r="G119" s="18"/>
      <c r="H119" s="169"/>
      <c r="I119" s="170"/>
      <c r="J119" s="171"/>
      <c r="K119" s="173"/>
      <c r="L119" s="159"/>
      <c r="M119" s="176"/>
      <c r="N119" s="177"/>
      <c r="O119" s="163"/>
      <c r="P119" s="164"/>
      <c r="Q119" s="165"/>
      <c r="R119" s="166"/>
      <c r="S119" s="13"/>
      <c r="T119" s="149">
        <f t="shared" si="20"/>
        <v>0</v>
      </c>
      <c r="U119" s="126">
        <f t="shared" si="21"/>
        <v>0</v>
      </c>
      <c r="V119" s="150">
        <f t="shared" si="22"/>
        <v>0</v>
      </c>
      <c r="W119" s="13"/>
      <c r="X119" s="13"/>
      <c r="Y119" s="13"/>
      <c r="Z119" s="13"/>
    </row>
    <row r="120" ht="69.0" customHeight="1">
      <c r="A120" s="284"/>
      <c r="B120" s="152" t="s">
        <v>51</v>
      </c>
      <c r="C120" s="285" t="s">
        <v>293</v>
      </c>
      <c r="D120" s="286" t="s">
        <v>317</v>
      </c>
      <c r="E120" s="152">
        <v>4.0</v>
      </c>
      <c r="F120" s="154">
        <v>245.0</v>
      </c>
      <c r="G120" s="18"/>
      <c r="H120" s="169"/>
      <c r="I120" s="170"/>
      <c r="J120" s="171"/>
      <c r="K120" s="173"/>
      <c r="L120" s="159"/>
      <c r="M120" s="176"/>
      <c r="N120" s="177"/>
      <c r="O120" s="163"/>
      <c r="P120" s="164"/>
      <c r="Q120" s="165"/>
      <c r="R120" s="166"/>
      <c r="S120" s="13"/>
      <c r="T120" s="149">
        <f t="shared" si="20"/>
        <v>0</v>
      </c>
      <c r="U120" s="126">
        <f t="shared" si="21"/>
        <v>0</v>
      </c>
      <c r="V120" s="150">
        <f t="shared" si="22"/>
        <v>0</v>
      </c>
      <c r="W120" s="13"/>
      <c r="X120" s="13"/>
      <c r="Y120" s="13"/>
      <c r="Z120" s="13"/>
    </row>
    <row r="121" ht="69.0" customHeight="1">
      <c r="A121" s="284"/>
      <c r="B121" s="152" t="s">
        <v>51</v>
      </c>
      <c r="C121" s="285" t="s">
        <v>293</v>
      </c>
      <c r="D121" s="286" t="s">
        <v>321</v>
      </c>
      <c r="E121" s="152">
        <v>4.0</v>
      </c>
      <c r="F121" s="154">
        <v>235.0</v>
      </c>
      <c r="G121" s="18"/>
      <c r="H121" s="169"/>
      <c r="I121" s="170"/>
      <c r="J121" s="171"/>
      <c r="K121" s="173"/>
      <c r="L121" s="159"/>
      <c r="M121" s="176"/>
      <c r="N121" s="177"/>
      <c r="O121" s="163"/>
      <c r="P121" s="164"/>
      <c r="Q121" s="165"/>
      <c r="R121" s="166"/>
      <c r="S121" s="13"/>
      <c r="T121" s="149">
        <f t="shared" si="20"/>
        <v>0</v>
      </c>
      <c r="U121" s="126">
        <f t="shared" si="21"/>
        <v>0</v>
      </c>
      <c r="V121" s="150">
        <f t="shared" si="22"/>
        <v>0</v>
      </c>
      <c r="W121" s="13"/>
      <c r="X121" s="13"/>
      <c r="Y121" s="13"/>
      <c r="Z121" s="13"/>
    </row>
    <row r="122" ht="69.0" customHeight="1">
      <c r="A122" s="284"/>
      <c r="B122" s="152" t="s">
        <v>51</v>
      </c>
      <c r="C122" s="285" t="s">
        <v>293</v>
      </c>
      <c r="D122" s="286" t="s">
        <v>325</v>
      </c>
      <c r="E122" s="152">
        <v>6.0</v>
      </c>
      <c r="F122" s="154">
        <v>255.0</v>
      </c>
      <c r="G122" s="18"/>
      <c r="H122" s="169"/>
      <c r="I122" s="170"/>
      <c r="J122" s="171"/>
      <c r="K122" s="173"/>
      <c r="L122" s="159"/>
      <c r="M122" s="176"/>
      <c r="N122" s="177"/>
      <c r="O122" s="163"/>
      <c r="P122" s="164"/>
      <c r="Q122" s="165"/>
      <c r="R122" s="166"/>
      <c r="S122" s="13"/>
      <c r="T122" s="149">
        <f t="shared" si="20"/>
        <v>0</v>
      </c>
      <c r="U122" s="126">
        <f t="shared" si="21"/>
        <v>0</v>
      </c>
      <c r="V122" s="150">
        <f t="shared" si="22"/>
        <v>0</v>
      </c>
      <c r="W122" s="13"/>
      <c r="X122" s="13"/>
      <c r="Y122" s="13"/>
      <c r="Z122" s="13"/>
    </row>
    <row r="123" ht="69.0" customHeight="1">
      <c r="A123" s="284"/>
      <c r="B123" s="152" t="s">
        <v>51</v>
      </c>
      <c r="C123" s="285" t="s">
        <v>293</v>
      </c>
      <c r="D123" s="286" t="s">
        <v>328</v>
      </c>
      <c r="E123" s="152">
        <v>6.0</v>
      </c>
      <c r="F123" s="154">
        <v>230.0</v>
      </c>
      <c r="G123" s="18"/>
      <c r="H123" s="169"/>
      <c r="I123" s="170"/>
      <c r="J123" s="171"/>
      <c r="K123" s="173"/>
      <c r="L123" s="159"/>
      <c r="M123" s="176"/>
      <c r="N123" s="177"/>
      <c r="O123" s="163"/>
      <c r="P123" s="164"/>
      <c r="Q123" s="165"/>
      <c r="R123" s="166"/>
      <c r="S123" s="13"/>
      <c r="T123" s="149">
        <f t="shared" si="20"/>
        <v>0</v>
      </c>
      <c r="U123" s="126">
        <f t="shared" si="21"/>
        <v>0</v>
      </c>
      <c r="V123" s="150">
        <f t="shared" si="22"/>
        <v>0</v>
      </c>
      <c r="W123" s="13"/>
      <c r="X123" s="13"/>
      <c r="Y123" s="13"/>
      <c r="Z123" s="13"/>
    </row>
    <row r="124" ht="15.75" customHeight="1">
      <c r="A124" s="185" t="s">
        <v>330</v>
      </c>
      <c r="B124" s="186"/>
      <c r="C124" s="186"/>
      <c r="D124" s="186"/>
      <c r="E124" s="186"/>
      <c r="F124" s="187"/>
      <c r="G124" s="18"/>
      <c r="H124" s="209"/>
      <c r="I124" s="186"/>
      <c r="J124" s="186"/>
      <c r="K124" s="186"/>
      <c r="L124" s="186"/>
      <c r="M124" s="186"/>
      <c r="N124" s="186"/>
      <c r="O124" s="186"/>
      <c r="P124" s="186"/>
      <c r="Q124" s="186"/>
      <c r="R124" s="187"/>
      <c r="S124" s="13"/>
      <c r="T124" s="210"/>
      <c r="U124" s="186"/>
      <c r="V124" s="187"/>
      <c r="W124" s="13"/>
      <c r="X124" s="13"/>
      <c r="Y124" s="13"/>
      <c r="Z124" s="13"/>
    </row>
    <row r="125" ht="63.75" customHeight="1">
      <c r="A125" s="188"/>
      <c r="B125" s="152" t="s">
        <v>51</v>
      </c>
      <c r="C125" s="279" t="s">
        <v>330</v>
      </c>
      <c r="D125" s="189" t="s">
        <v>333</v>
      </c>
      <c r="E125" s="153">
        <v>6.0</v>
      </c>
      <c r="F125" s="154">
        <v>90.0</v>
      </c>
      <c r="G125" s="18"/>
      <c r="H125" s="169"/>
      <c r="I125" s="170"/>
      <c r="J125" s="171"/>
      <c r="K125" s="173"/>
      <c r="L125" s="159"/>
      <c r="M125" s="176"/>
      <c r="N125" s="177"/>
      <c r="O125" s="163"/>
      <c r="P125" s="164"/>
      <c r="Q125" s="165"/>
      <c r="R125" s="166"/>
      <c r="S125" s="13"/>
      <c r="T125" s="149">
        <f t="shared" ref="T125:T127" si="23">SUM(H125:R125)</f>
        <v>0</v>
      </c>
      <c r="U125" s="126">
        <f t="shared" ref="U125:U127" si="24">T125*E125</f>
        <v>0</v>
      </c>
      <c r="V125" s="150">
        <f t="shared" ref="V125:V127" si="25">T125*F125</f>
        <v>0</v>
      </c>
      <c r="W125" s="13"/>
      <c r="X125" s="13"/>
      <c r="Y125" s="13"/>
      <c r="Z125" s="13"/>
    </row>
    <row r="126" ht="63.75" customHeight="1">
      <c r="A126" s="188"/>
      <c r="B126" s="152" t="s">
        <v>51</v>
      </c>
      <c r="C126" s="285" t="s">
        <v>330</v>
      </c>
      <c r="D126" s="286" t="s">
        <v>337</v>
      </c>
      <c r="E126" s="152">
        <v>8.0</v>
      </c>
      <c r="F126" s="154">
        <v>100.0</v>
      </c>
      <c r="G126" s="18"/>
      <c r="H126" s="169"/>
      <c r="I126" s="170"/>
      <c r="J126" s="171"/>
      <c r="K126" s="173"/>
      <c r="L126" s="159"/>
      <c r="M126" s="176"/>
      <c r="N126" s="177"/>
      <c r="O126" s="163"/>
      <c r="P126" s="164"/>
      <c r="Q126" s="165"/>
      <c r="R126" s="166"/>
      <c r="S126" s="13"/>
      <c r="T126" s="149">
        <f t="shared" si="23"/>
        <v>0</v>
      </c>
      <c r="U126" s="126">
        <f t="shared" si="24"/>
        <v>0</v>
      </c>
      <c r="V126" s="150">
        <f t="shared" si="25"/>
        <v>0</v>
      </c>
      <c r="W126" s="13"/>
      <c r="X126" s="13"/>
      <c r="Y126" s="13"/>
      <c r="Z126" s="13"/>
    </row>
    <row r="127" ht="63.75" customHeight="1">
      <c r="A127" s="188"/>
      <c r="B127" s="152" t="s">
        <v>51</v>
      </c>
      <c r="C127" s="285" t="s">
        <v>330</v>
      </c>
      <c r="D127" s="286" t="s">
        <v>341</v>
      </c>
      <c r="E127" s="152">
        <v>7.0</v>
      </c>
      <c r="F127" s="154">
        <v>80.0</v>
      </c>
      <c r="G127" s="18"/>
      <c r="H127" s="169"/>
      <c r="I127" s="170"/>
      <c r="J127" s="171"/>
      <c r="K127" s="173"/>
      <c r="L127" s="159"/>
      <c r="M127" s="176"/>
      <c r="N127" s="177"/>
      <c r="O127" s="163"/>
      <c r="P127" s="164"/>
      <c r="Q127" s="165"/>
      <c r="R127" s="166"/>
      <c r="S127" s="13"/>
      <c r="T127" s="149">
        <f t="shared" si="23"/>
        <v>0</v>
      </c>
      <c r="U127" s="126">
        <f t="shared" si="24"/>
        <v>0</v>
      </c>
      <c r="V127" s="150">
        <f t="shared" si="25"/>
        <v>0</v>
      </c>
      <c r="W127" s="13"/>
      <c r="X127" s="13"/>
      <c r="Y127" s="13"/>
      <c r="Z127" s="13"/>
    </row>
    <row r="128" ht="15.75" customHeight="1">
      <c r="A128" s="185" t="s">
        <v>344</v>
      </c>
      <c r="B128" s="186"/>
      <c r="C128" s="186"/>
      <c r="D128" s="186"/>
      <c r="E128" s="186"/>
      <c r="F128" s="187"/>
      <c r="G128" s="18"/>
      <c r="H128" s="209"/>
      <c r="I128" s="186"/>
      <c r="J128" s="186"/>
      <c r="K128" s="186"/>
      <c r="L128" s="186"/>
      <c r="M128" s="186"/>
      <c r="N128" s="186"/>
      <c r="O128" s="186"/>
      <c r="P128" s="186"/>
      <c r="Q128" s="186"/>
      <c r="R128" s="187"/>
      <c r="S128" s="13"/>
      <c r="T128" s="210"/>
      <c r="U128" s="186"/>
      <c r="V128" s="187"/>
      <c r="W128" s="13"/>
      <c r="X128" s="13"/>
      <c r="Y128" s="13"/>
      <c r="Z128" s="13"/>
    </row>
    <row r="129" ht="66.75" customHeight="1">
      <c r="A129" s="293"/>
      <c r="B129" s="152" t="s">
        <v>82</v>
      </c>
      <c r="C129" s="285" t="s">
        <v>344</v>
      </c>
      <c r="D129" s="286" t="s">
        <v>348</v>
      </c>
      <c r="E129" s="152">
        <v>2.0</v>
      </c>
      <c r="F129" s="294">
        <v>310.0</v>
      </c>
      <c r="G129" s="18"/>
      <c r="H129" s="169"/>
      <c r="I129" s="170"/>
      <c r="J129" s="171"/>
      <c r="K129" s="173"/>
      <c r="L129" s="159"/>
      <c r="M129" s="176"/>
      <c r="N129" s="177"/>
      <c r="O129" s="163"/>
      <c r="P129" s="164"/>
      <c r="Q129" s="165"/>
      <c r="R129" s="166"/>
      <c r="S129" s="13"/>
      <c r="T129" s="149">
        <f t="shared" ref="T129:T132" si="26">SUM(H129:R129)</f>
        <v>0</v>
      </c>
      <c r="U129" s="126">
        <f t="shared" ref="U129:U132" si="27">T129*E129</f>
        <v>0</v>
      </c>
      <c r="V129" s="150">
        <f t="shared" ref="V129:V132" si="28">T129*F129</f>
        <v>0</v>
      </c>
      <c r="W129" s="13"/>
      <c r="X129" s="13"/>
      <c r="Y129" s="13"/>
      <c r="Z129" s="13"/>
    </row>
    <row r="130" ht="66.75" customHeight="1">
      <c r="A130" s="293"/>
      <c r="B130" s="152" t="s">
        <v>82</v>
      </c>
      <c r="C130" s="285" t="s">
        <v>344</v>
      </c>
      <c r="D130" s="286" t="s">
        <v>353</v>
      </c>
      <c r="E130" s="152">
        <v>5.0</v>
      </c>
      <c r="F130" s="294">
        <v>345.0</v>
      </c>
      <c r="G130" s="18"/>
      <c r="H130" s="169"/>
      <c r="I130" s="170"/>
      <c r="J130" s="171"/>
      <c r="K130" s="173"/>
      <c r="L130" s="159"/>
      <c r="M130" s="176"/>
      <c r="N130" s="177"/>
      <c r="O130" s="163"/>
      <c r="P130" s="164"/>
      <c r="Q130" s="165"/>
      <c r="R130" s="166"/>
      <c r="S130" s="13"/>
      <c r="T130" s="149">
        <f t="shared" si="26"/>
        <v>0</v>
      </c>
      <c r="U130" s="126">
        <f t="shared" si="27"/>
        <v>0</v>
      </c>
      <c r="V130" s="150">
        <f t="shared" si="28"/>
        <v>0</v>
      </c>
      <c r="W130" s="13"/>
      <c r="X130" s="13"/>
      <c r="Y130" s="13"/>
      <c r="Z130" s="13"/>
    </row>
    <row r="131" ht="66.75" customHeight="1">
      <c r="A131" s="293"/>
      <c r="B131" s="152" t="s">
        <v>82</v>
      </c>
      <c r="C131" s="285" t="s">
        <v>344</v>
      </c>
      <c r="D131" s="286" t="s">
        <v>358</v>
      </c>
      <c r="E131" s="152">
        <v>5.0</v>
      </c>
      <c r="F131" s="294">
        <v>280.0</v>
      </c>
      <c r="G131" s="18"/>
      <c r="H131" s="169"/>
      <c r="I131" s="170"/>
      <c r="J131" s="171"/>
      <c r="K131" s="173"/>
      <c r="L131" s="159"/>
      <c r="M131" s="176"/>
      <c r="N131" s="177"/>
      <c r="O131" s="163"/>
      <c r="P131" s="164"/>
      <c r="Q131" s="165"/>
      <c r="R131" s="166"/>
      <c r="S131" s="13"/>
      <c r="T131" s="149">
        <f t="shared" si="26"/>
        <v>0</v>
      </c>
      <c r="U131" s="126">
        <f t="shared" si="27"/>
        <v>0</v>
      </c>
      <c r="V131" s="150">
        <f t="shared" si="28"/>
        <v>0</v>
      </c>
      <c r="W131" s="13"/>
      <c r="X131" s="13"/>
      <c r="Y131" s="13"/>
      <c r="Z131" s="13"/>
    </row>
    <row r="132" ht="66.75" customHeight="1">
      <c r="A132" s="293"/>
      <c r="B132" s="152" t="s">
        <v>82</v>
      </c>
      <c r="C132" s="285" t="s">
        <v>344</v>
      </c>
      <c r="D132" s="286" t="s">
        <v>361</v>
      </c>
      <c r="E132" s="152">
        <v>6.0</v>
      </c>
      <c r="F132" s="294">
        <v>175.0</v>
      </c>
      <c r="G132" s="18"/>
      <c r="H132" s="169"/>
      <c r="I132" s="170"/>
      <c r="J132" s="171"/>
      <c r="K132" s="173"/>
      <c r="L132" s="159"/>
      <c r="M132" s="176"/>
      <c r="N132" s="177"/>
      <c r="O132" s="163"/>
      <c r="P132" s="164"/>
      <c r="Q132" s="165"/>
      <c r="R132" s="166"/>
      <c r="S132" s="13"/>
      <c r="T132" s="149">
        <f t="shared" si="26"/>
        <v>0</v>
      </c>
      <c r="U132" s="126">
        <f t="shared" si="27"/>
        <v>0</v>
      </c>
      <c r="V132" s="150">
        <f t="shared" si="28"/>
        <v>0</v>
      </c>
      <c r="W132" s="13"/>
      <c r="X132" s="13"/>
      <c r="Y132" s="13"/>
      <c r="Z132" s="13"/>
    </row>
    <row r="133" ht="15.75" customHeight="1">
      <c r="A133" s="185" t="s">
        <v>365</v>
      </c>
      <c r="B133" s="186"/>
      <c r="C133" s="186"/>
      <c r="D133" s="186"/>
      <c r="E133" s="186"/>
      <c r="F133" s="187"/>
      <c r="G133" s="18"/>
      <c r="H133" s="209"/>
      <c r="I133" s="186"/>
      <c r="J133" s="186"/>
      <c r="K133" s="186"/>
      <c r="L133" s="186"/>
      <c r="M133" s="186"/>
      <c r="N133" s="186"/>
      <c r="O133" s="186"/>
      <c r="P133" s="186"/>
      <c r="Q133" s="186"/>
      <c r="R133" s="187"/>
      <c r="S133" s="13"/>
      <c r="T133" s="210"/>
      <c r="U133" s="186"/>
      <c r="V133" s="187"/>
      <c r="W133" s="13"/>
      <c r="X133" s="13"/>
      <c r="Y133" s="13"/>
      <c r="Z133" s="13"/>
    </row>
    <row r="134" ht="63.0" customHeight="1">
      <c r="A134" s="188"/>
      <c r="B134" s="152" t="s">
        <v>82</v>
      </c>
      <c r="C134" s="279" t="s">
        <v>365</v>
      </c>
      <c r="D134" s="189" t="s">
        <v>368</v>
      </c>
      <c r="E134" s="153">
        <v>8.0</v>
      </c>
      <c r="F134" s="154">
        <v>275.0</v>
      </c>
      <c r="G134" s="18"/>
      <c r="H134" s="169"/>
      <c r="I134" s="170"/>
      <c r="J134" s="171"/>
      <c r="K134" s="173"/>
      <c r="L134" s="159"/>
      <c r="M134" s="176"/>
      <c r="N134" s="177"/>
      <c r="O134" s="163"/>
      <c r="P134" s="164"/>
      <c r="Q134" s="165"/>
      <c r="R134" s="166"/>
      <c r="S134" s="13"/>
      <c r="T134" s="149">
        <f t="shared" ref="T134:T153" si="29">SUM(H134:R134)</f>
        <v>0</v>
      </c>
      <c r="U134" s="126">
        <f t="shared" ref="U134:U153" si="30">T134*E134</f>
        <v>0</v>
      </c>
      <c r="V134" s="150">
        <f t="shared" ref="V134:V153" si="31">T134*F134</f>
        <v>0</v>
      </c>
      <c r="W134" s="13"/>
      <c r="X134" s="13"/>
      <c r="Y134" s="13"/>
      <c r="Z134" s="13"/>
    </row>
    <row r="135" ht="63.0" customHeight="1">
      <c r="A135" s="188"/>
      <c r="B135" s="152" t="s">
        <v>82</v>
      </c>
      <c r="C135" s="285" t="s">
        <v>365</v>
      </c>
      <c r="D135" s="286" t="s">
        <v>372</v>
      </c>
      <c r="E135" s="152">
        <v>7.0</v>
      </c>
      <c r="F135" s="154">
        <v>260.0</v>
      </c>
      <c r="G135" s="18"/>
      <c r="H135" s="169"/>
      <c r="I135" s="170"/>
      <c r="J135" s="171"/>
      <c r="K135" s="173"/>
      <c r="L135" s="159"/>
      <c r="M135" s="176"/>
      <c r="N135" s="177"/>
      <c r="O135" s="163"/>
      <c r="P135" s="164"/>
      <c r="Q135" s="165"/>
      <c r="R135" s="166"/>
      <c r="S135" s="13"/>
      <c r="T135" s="149">
        <f t="shared" si="29"/>
        <v>0</v>
      </c>
      <c r="U135" s="126">
        <f t="shared" si="30"/>
        <v>0</v>
      </c>
      <c r="V135" s="150">
        <f t="shared" si="31"/>
        <v>0</v>
      </c>
      <c r="W135" s="13"/>
      <c r="X135" s="13"/>
      <c r="Y135" s="13"/>
      <c r="Z135" s="13"/>
    </row>
    <row r="136" ht="63.0" customHeight="1">
      <c r="A136" s="188"/>
      <c r="B136" s="152" t="s">
        <v>82</v>
      </c>
      <c r="C136" s="285" t="s">
        <v>365</v>
      </c>
      <c r="D136" s="286" t="s">
        <v>376</v>
      </c>
      <c r="E136" s="152">
        <v>6.0</v>
      </c>
      <c r="F136" s="154">
        <v>240.0</v>
      </c>
      <c r="G136" s="18"/>
      <c r="H136" s="169"/>
      <c r="I136" s="170"/>
      <c r="J136" s="171"/>
      <c r="K136" s="173"/>
      <c r="L136" s="159"/>
      <c r="M136" s="176"/>
      <c r="N136" s="177"/>
      <c r="O136" s="163"/>
      <c r="P136" s="164"/>
      <c r="Q136" s="165"/>
      <c r="R136" s="166"/>
      <c r="S136" s="13"/>
      <c r="T136" s="149">
        <f t="shared" si="29"/>
        <v>0</v>
      </c>
      <c r="U136" s="126">
        <f t="shared" si="30"/>
        <v>0</v>
      </c>
      <c r="V136" s="150">
        <f t="shared" si="31"/>
        <v>0</v>
      </c>
      <c r="W136" s="13"/>
      <c r="X136" s="13"/>
      <c r="Y136" s="13"/>
      <c r="Z136" s="13"/>
    </row>
    <row r="137" ht="63.0" customHeight="1">
      <c r="A137" s="188"/>
      <c r="B137" s="152" t="s">
        <v>82</v>
      </c>
      <c r="C137" s="285" t="s">
        <v>365</v>
      </c>
      <c r="D137" s="286" t="s">
        <v>380</v>
      </c>
      <c r="E137" s="152">
        <v>4.0</v>
      </c>
      <c r="F137" s="154">
        <v>225.0</v>
      </c>
      <c r="G137" s="18"/>
      <c r="H137" s="169"/>
      <c r="I137" s="170"/>
      <c r="J137" s="171"/>
      <c r="K137" s="173"/>
      <c r="L137" s="159"/>
      <c r="M137" s="176"/>
      <c r="N137" s="177"/>
      <c r="O137" s="163"/>
      <c r="P137" s="164"/>
      <c r="Q137" s="165"/>
      <c r="R137" s="166"/>
      <c r="S137" s="13"/>
      <c r="T137" s="149">
        <f t="shared" si="29"/>
        <v>0</v>
      </c>
      <c r="U137" s="126">
        <f t="shared" si="30"/>
        <v>0</v>
      </c>
      <c r="V137" s="150">
        <f t="shared" si="31"/>
        <v>0</v>
      </c>
      <c r="W137" s="13"/>
      <c r="X137" s="13"/>
      <c r="Y137" s="13"/>
      <c r="Z137" s="13"/>
    </row>
    <row r="138" ht="63.0" customHeight="1">
      <c r="A138" s="188"/>
      <c r="B138" s="152" t="s">
        <v>82</v>
      </c>
      <c r="C138" s="285" t="s">
        <v>365</v>
      </c>
      <c r="D138" s="286" t="s">
        <v>384</v>
      </c>
      <c r="E138" s="152">
        <v>3.0</v>
      </c>
      <c r="F138" s="154">
        <v>170.0</v>
      </c>
      <c r="G138" s="18"/>
      <c r="H138" s="169"/>
      <c r="I138" s="170"/>
      <c r="J138" s="171"/>
      <c r="K138" s="173"/>
      <c r="L138" s="159"/>
      <c r="M138" s="176"/>
      <c r="N138" s="177"/>
      <c r="O138" s="163"/>
      <c r="P138" s="164"/>
      <c r="Q138" s="165"/>
      <c r="R138" s="166"/>
      <c r="S138" s="13"/>
      <c r="T138" s="149">
        <f t="shared" si="29"/>
        <v>0</v>
      </c>
      <c r="U138" s="126">
        <f t="shared" si="30"/>
        <v>0</v>
      </c>
      <c r="V138" s="150">
        <f t="shared" si="31"/>
        <v>0</v>
      </c>
      <c r="W138" s="13"/>
      <c r="X138" s="13"/>
      <c r="Y138" s="13"/>
      <c r="Z138" s="13"/>
    </row>
    <row r="139" ht="63.0" customHeight="1">
      <c r="A139" s="188"/>
      <c r="B139" s="152" t="s">
        <v>82</v>
      </c>
      <c r="C139" s="285" t="s">
        <v>365</v>
      </c>
      <c r="D139" s="286" t="s">
        <v>388</v>
      </c>
      <c r="E139" s="152">
        <v>5.0</v>
      </c>
      <c r="F139" s="154">
        <v>260.0</v>
      </c>
      <c r="G139" s="18"/>
      <c r="H139" s="169"/>
      <c r="I139" s="170"/>
      <c r="J139" s="171"/>
      <c r="K139" s="173"/>
      <c r="L139" s="159"/>
      <c r="M139" s="176"/>
      <c r="N139" s="177"/>
      <c r="O139" s="163"/>
      <c r="P139" s="164"/>
      <c r="Q139" s="165"/>
      <c r="R139" s="166"/>
      <c r="S139" s="13"/>
      <c r="T139" s="149">
        <f t="shared" si="29"/>
        <v>0</v>
      </c>
      <c r="U139" s="126">
        <f t="shared" si="30"/>
        <v>0</v>
      </c>
      <c r="V139" s="150">
        <f t="shared" si="31"/>
        <v>0</v>
      </c>
      <c r="W139" s="13"/>
      <c r="X139" s="13"/>
      <c r="Y139" s="13"/>
      <c r="Z139" s="13"/>
    </row>
    <row r="140" ht="63.0" customHeight="1">
      <c r="A140" s="188"/>
      <c r="B140" s="152" t="s">
        <v>82</v>
      </c>
      <c r="C140" s="285" t="s">
        <v>365</v>
      </c>
      <c r="D140" s="286" t="s">
        <v>391</v>
      </c>
      <c r="E140" s="152">
        <v>4.0</v>
      </c>
      <c r="F140" s="154">
        <v>225.0</v>
      </c>
      <c r="G140" s="18"/>
      <c r="H140" s="169"/>
      <c r="I140" s="170"/>
      <c r="J140" s="171"/>
      <c r="K140" s="173"/>
      <c r="L140" s="159"/>
      <c r="M140" s="176"/>
      <c r="N140" s="177"/>
      <c r="O140" s="163"/>
      <c r="P140" s="164"/>
      <c r="Q140" s="165"/>
      <c r="R140" s="166"/>
      <c r="S140" s="13"/>
      <c r="T140" s="149">
        <f t="shared" si="29"/>
        <v>0</v>
      </c>
      <c r="U140" s="126">
        <f t="shared" si="30"/>
        <v>0</v>
      </c>
      <c r="V140" s="150">
        <f t="shared" si="31"/>
        <v>0</v>
      </c>
      <c r="W140" s="13"/>
      <c r="X140" s="13"/>
      <c r="Y140" s="13"/>
      <c r="Z140" s="13"/>
    </row>
    <row r="141" ht="63.0" customHeight="1">
      <c r="A141" s="188"/>
      <c r="B141" s="152" t="s">
        <v>82</v>
      </c>
      <c r="C141" s="285" t="s">
        <v>365</v>
      </c>
      <c r="D141" s="286" t="s">
        <v>394</v>
      </c>
      <c r="E141" s="152">
        <v>5.0</v>
      </c>
      <c r="F141" s="154">
        <v>295.0</v>
      </c>
      <c r="G141" s="18"/>
      <c r="H141" s="169"/>
      <c r="I141" s="170"/>
      <c r="J141" s="171"/>
      <c r="K141" s="173"/>
      <c r="L141" s="159"/>
      <c r="M141" s="176"/>
      <c r="N141" s="177"/>
      <c r="O141" s="163"/>
      <c r="P141" s="164"/>
      <c r="Q141" s="165"/>
      <c r="R141" s="166"/>
      <c r="S141" s="13"/>
      <c r="T141" s="149">
        <f t="shared" si="29"/>
        <v>0</v>
      </c>
      <c r="U141" s="126">
        <f t="shared" si="30"/>
        <v>0</v>
      </c>
      <c r="V141" s="150">
        <f t="shared" si="31"/>
        <v>0</v>
      </c>
      <c r="W141" s="13"/>
      <c r="X141" s="13"/>
      <c r="Y141" s="13"/>
      <c r="Z141" s="13"/>
    </row>
    <row r="142" ht="63.0" customHeight="1">
      <c r="A142" s="188"/>
      <c r="B142" s="152" t="s">
        <v>82</v>
      </c>
      <c r="C142" s="285" t="s">
        <v>365</v>
      </c>
      <c r="D142" s="286" t="s">
        <v>398</v>
      </c>
      <c r="E142" s="152">
        <v>3.0</v>
      </c>
      <c r="F142" s="154">
        <v>115.0</v>
      </c>
      <c r="G142" s="18"/>
      <c r="H142" s="169"/>
      <c r="I142" s="170"/>
      <c r="J142" s="171"/>
      <c r="K142" s="173"/>
      <c r="L142" s="159"/>
      <c r="M142" s="176"/>
      <c r="N142" s="177"/>
      <c r="O142" s="163"/>
      <c r="P142" s="164"/>
      <c r="Q142" s="165"/>
      <c r="R142" s="166"/>
      <c r="S142" s="13"/>
      <c r="T142" s="149">
        <f t="shared" si="29"/>
        <v>0</v>
      </c>
      <c r="U142" s="126">
        <f t="shared" si="30"/>
        <v>0</v>
      </c>
      <c r="V142" s="150">
        <f t="shared" si="31"/>
        <v>0</v>
      </c>
      <c r="W142" s="13"/>
      <c r="X142" s="13"/>
      <c r="Y142" s="13"/>
      <c r="Z142" s="13"/>
    </row>
    <row r="143" ht="63.0" customHeight="1">
      <c r="A143" s="188"/>
      <c r="B143" s="152" t="s">
        <v>82</v>
      </c>
      <c r="C143" s="285" t="s">
        <v>365</v>
      </c>
      <c r="D143" s="286" t="s">
        <v>399</v>
      </c>
      <c r="E143" s="152">
        <v>4.0</v>
      </c>
      <c r="F143" s="154">
        <v>335.0</v>
      </c>
      <c r="G143" s="18"/>
      <c r="H143" s="169"/>
      <c r="I143" s="170"/>
      <c r="J143" s="171"/>
      <c r="K143" s="173"/>
      <c r="L143" s="159"/>
      <c r="M143" s="176"/>
      <c r="N143" s="177"/>
      <c r="O143" s="163"/>
      <c r="P143" s="164"/>
      <c r="Q143" s="165"/>
      <c r="R143" s="166"/>
      <c r="S143" s="13"/>
      <c r="T143" s="149">
        <f t="shared" si="29"/>
        <v>0</v>
      </c>
      <c r="U143" s="126">
        <f t="shared" si="30"/>
        <v>0</v>
      </c>
      <c r="V143" s="150">
        <f t="shared" si="31"/>
        <v>0</v>
      </c>
      <c r="W143" s="13"/>
      <c r="X143" s="13"/>
      <c r="Y143" s="13"/>
      <c r="Z143" s="13"/>
    </row>
    <row r="144" ht="63.0" customHeight="1">
      <c r="A144" s="188"/>
      <c r="B144" s="152" t="s">
        <v>82</v>
      </c>
      <c r="C144" s="285" t="s">
        <v>365</v>
      </c>
      <c r="D144" s="286" t="s">
        <v>403</v>
      </c>
      <c r="E144" s="152">
        <v>2.0</v>
      </c>
      <c r="F144" s="154">
        <v>290.0</v>
      </c>
      <c r="G144" s="18"/>
      <c r="H144" s="169"/>
      <c r="I144" s="170"/>
      <c r="J144" s="171"/>
      <c r="K144" s="173"/>
      <c r="L144" s="159"/>
      <c r="M144" s="176"/>
      <c r="N144" s="177"/>
      <c r="O144" s="163"/>
      <c r="P144" s="164"/>
      <c r="Q144" s="165"/>
      <c r="R144" s="166"/>
      <c r="S144" s="13"/>
      <c r="T144" s="149">
        <f t="shared" si="29"/>
        <v>0</v>
      </c>
      <c r="U144" s="126">
        <f t="shared" si="30"/>
        <v>0</v>
      </c>
      <c r="V144" s="150">
        <f t="shared" si="31"/>
        <v>0</v>
      </c>
      <c r="W144" s="13"/>
      <c r="X144" s="13"/>
      <c r="Y144" s="13"/>
      <c r="Z144" s="13"/>
    </row>
    <row r="145" ht="63.0" customHeight="1">
      <c r="A145" s="188"/>
      <c r="B145" s="152" t="s">
        <v>82</v>
      </c>
      <c r="C145" s="285" t="s">
        <v>365</v>
      </c>
      <c r="D145" s="286" t="s">
        <v>407</v>
      </c>
      <c r="E145" s="152">
        <v>2.0</v>
      </c>
      <c r="F145" s="154">
        <v>215.0</v>
      </c>
      <c r="G145" s="18"/>
      <c r="H145" s="169"/>
      <c r="I145" s="170"/>
      <c r="J145" s="171"/>
      <c r="K145" s="173"/>
      <c r="L145" s="159"/>
      <c r="M145" s="176"/>
      <c r="N145" s="177"/>
      <c r="O145" s="163"/>
      <c r="P145" s="164"/>
      <c r="Q145" s="165"/>
      <c r="R145" s="166"/>
      <c r="S145" s="13"/>
      <c r="T145" s="149">
        <f t="shared" si="29"/>
        <v>0</v>
      </c>
      <c r="U145" s="126">
        <f t="shared" si="30"/>
        <v>0</v>
      </c>
      <c r="V145" s="150">
        <f t="shared" si="31"/>
        <v>0</v>
      </c>
      <c r="W145" s="13"/>
      <c r="X145" s="13"/>
      <c r="Y145" s="13"/>
      <c r="Z145" s="13"/>
    </row>
    <row r="146" ht="63.0" customHeight="1">
      <c r="A146" s="188"/>
      <c r="B146" s="152" t="s">
        <v>82</v>
      </c>
      <c r="C146" s="285" t="s">
        <v>365</v>
      </c>
      <c r="D146" s="286" t="s">
        <v>410</v>
      </c>
      <c r="E146" s="152">
        <v>2.0</v>
      </c>
      <c r="F146" s="154">
        <v>225.0</v>
      </c>
      <c r="G146" s="18"/>
      <c r="H146" s="169"/>
      <c r="I146" s="170"/>
      <c r="J146" s="171"/>
      <c r="K146" s="173"/>
      <c r="L146" s="159"/>
      <c r="M146" s="176"/>
      <c r="N146" s="177"/>
      <c r="O146" s="163"/>
      <c r="P146" s="164"/>
      <c r="Q146" s="165"/>
      <c r="R146" s="166"/>
      <c r="S146" s="13"/>
      <c r="T146" s="149">
        <f t="shared" si="29"/>
        <v>0</v>
      </c>
      <c r="U146" s="126">
        <f t="shared" si="30"/>
        <v>0</v>
      </c>
      <c r="V146" s="150">
        <f t="shared" si="31"/>
        <v>0</v>
      </c>
      <c r="W146" s="13"/>
      <c r="X146" s="13"/>
      <c r="Y146" s="13"/>
      <c r="Z146" s="13"/>
    </row>
    <row r="147" ht="63.0" customHeight="1">
      <c r="A147" s="188"/>
      <c r="B147" s="152" t="s">
        <v>82</v>
      </c>
      <c r="C147" s="285" t="s">
        <v>365</v>
      </c>
      <c r="D147" s="286" t="s">
        <v>412</v>
      </c>
      <c r="E147" s="152">
        <v>2.0</v>
      </c>
      <c r="F147" s="154">
        <v>240.0</v>
      </c>
      <c r="G147" s="18"/>
      <c r="H147" s="169"/>
      <c r="I147" s="170"/>
      <c r="J147" s="171"/>
      <c r="K147" s="173"/>
      <c r="L147" s="159"/>
      <c r="M147" s="176"/>
      <c r="N147" s="177"/>
      <c r="O147" s="163"/>
      <c r="P147" s="164"/>
      <c r="Q147" s="165"/>
      <c r="R147" s="166"/>
      <c r="S147" s="13"/>
      <c r="T147" s="149">
        <f t="shared" si="29"/>
        <v>0</v>
      </c>
      <c r="U147" s="126">
        <f t="shared" si="30"/>
        <v>0</v>
      </c>
      <c r="V147" s="150">
        <f t="shared" si="31"/>
        <v>0</v>
      </c>
      <c r="W147" s="13"/>
      <c r="X147" s="13"/>
      <c r="Y147" s="13"/>
      <c r="Z147" s="13"/>
    </row>
    <row r="148" ht="63.0" customHeight="1">
      <c r="A148" s="188"/>
      <c r="B148" s="152" t="s">
        <v>82</v>
      </c>
      <c r="C148" s="285" t="s">
        <v>365</v>
      </c>
      <c r="D148" s="286" t="s">
        <v>416</v>
      </c>
      <c r="E148" s="152">
        <v>3.0</v>
      </c>
      <c r="F148" s="154">
        <v>340.0</v>
      </c>
      <c r="G148" s="18"/>
      <c r="H148" s="169"/>
      <c r="I148" s="170"/>
      <c r="J148" s="171"/>
      <c r="K148" s="173"/>
      <c r="L148" s="159"/>
      <c r="M148" s="176"/>
      <c r="N148" s="177"/>
      <c r="O148" s="163"/>
      <c r="P148" s="164"/>
      <c r="Q148" s="165"/>
      <c r="R148" s="166"/>
      <c r="S148" s="13"/>
      <c r="T148" s="149">
        <f t="shared" si="29"/>
        <v>0</v>
      </c>
      <c r="U148" s="126">
        <f t="shared" si="30"/>
        <v>0</v>
      </c>
      <c r="V148" s="150">
        <f t="shared" si="31"/>
        <v>0</v>
      </c>
      <c r="W148" s="13"/>
      <c r="X148" s="13"/>
      <c r="Y148" s="13"/>
      <c r="Z148" s="13"/>
    </row>
    <row r="149" ht="63.0" customHeight="1">
      <c r="A149" s="188"/>
      <c r="B149" s="152" t="s">
        <v>82</v>
      </c>
      <c r="C149" s="285" t="s">
        <v>365</v>
      </c>
      <c r="D149" s="286" t="s">
        <v>420</v>
      </c>
      <c r="E149" s="152">
        <v>2.0</v>
      </c>
      <c r="F149" s="154">
        <v>340.0</v>
      </c>
      <c r="G149" s="18"/>
      <c r="H149" s="169"/>
      <c r="I149" s="170"/>
      <c r="J149" s="171"/>
      <c r="K149" s="173"/>
      <c r="L149" s="159"/>
      <c r="M149" s="176"/>
      <c r="N149" s="177"/>
      <c r="O149" s="163"/>
      <c r="P149" s="164"/>
      <c r="Q149" s="165"/>
      <c r="R149" s="166"/>
      <c r="S149" s="13"/>
      <c r="T149" s="149">
        <f t="shared" si="29"/>
        <v>0</v>
      </c>
      <c r="U149" s="126">
        <f t="shared" si="30"/>
        <v>0</v>
      </c>
      <c r="V149" s="150">
        <f t="shared" si="31"/>
        <v>0</v>
      </c>
      <c r="W149" s="13"/>
      <c r="X149" s="13"/>
      <c r="Y149" s="13"/>
      <c r="Z149" s="13"/>
    </row>
    <row r="150" ht="63.0" customHeight="1">
      <c r="A150" s="188"/>
      <c r="B150" s="152" t="s">
        <v>82</v>
      </c>
      <c r="C150" s="285" t="s">
        <v>365</v>
      </c>
      <c r="D150" s="286" t="s">
        <v>423</v>
      </c>
      <c r="E150" s="152">
        <v>2.0</v>
      </c>
      <c r="F150" s="154">
        <v>310.0</v>
      </c>
      <c r="G150" s="18"/>
      <c r="H150" s="169"/>
      <c r="I150" s="170"/>
      <c r="J150" s="171"/>
      <c r="K150" s="173"/>
      <c r="L150" s="159"/>
      <c r="M150" s="176"/>
      <c r="N150" s="177"/>
      <c r="O150" s="163"/>
      <c r="P150" s="164"/>
      <c r="Q150" s="165"/>
      <c r="R150" s="166"/>
      <c r="S150" s="13"/>
      <c r="T150" s="149">
        <f t="shared" si="29"/>
        <v>0</v>
      </c>
      <c r="U150" s="126">
        <f t="shared" si="30"/>
        <v>0</v>
      </c>
      <c r="V150" s="150">
        <f t="shared" si="31"/>
        <v>0</v>
      </c>
      <c r="W150" s="13"/>
      <c r="X150" s="13"/>
      <c r="Y150" s="13"/>
      <c r="Z150" s="13"/>
    </row>
    <row r="151" ht="63.0" customHeight="1">
      <c r="A151" s="188"/>
      <c r="B151" s="152" t="s">
        <v>82</v>
      </c>
      <c r="C151" s="285" t="s">
        <v>365</v>
      </c>
      <c r="D151" s="286" t="s">
        <v>427</v>
      </c>
      <c r="E151" s="152">
        <v>2.0</v>
      </c>
      <c r="F151" s="154">
        <v>275.0</v>
      </c>
      <c r="G151" s="18"/>
      <c r="H151" s="169"/>
      <c r="I151" s="170"/>
      <c r="J151" s="171"/>
      <c r="K151" s="173"/>
      <c r="L151" s="159"/>
      <c r="M151" s="176"/>
      <c r="N151" s="177"/>
      <c r="O151" s="163"/>
      <c r="P151" s="164"/>
      <c r="Q151" s="165"/>
      <c r="R151" s="166"/>
      <c r="S151" s="13"/>
      <c r="T151" s="149">
        <f t="shared" si="29"/>
        <v>0</v>
      </c>
      <c r="U151" s="126">
        <f t="shared" si="30"/>
        <v>0</v>
      </c>
      <c r="V151" s="150">
        <f t="shared" si="31"/>
        <v>0</v>
      </c>
      <c r="W151" s="13"/>
      <c r="X151" s="13"/>
      <c r="Y151" s="13"/>
      <c r="Z151" s="13"/>
    </row>
    <row r="152" ht="63.0" customHeight="1">
      <c r="A152" s="188"/>
      <c r="B152" s="152" t="s">
        <v>82</v>
      </c>
      <c r="C152" s="285" t="s">
        <v>365</v>
      </c>
      <c r="D152" s="286" t="s">
        <v>429</v>
      </c>
      <c r="E152" s="152">
        <v>2.0</v>
      </c>
      <c r="F152" s="154">
        <v>285.0</v>
      </c>
      <c r="G152" s="18"/>
      <c r="H152" s="169"/>
      <c r="I152" s="170"/>
      <c r="J152" s="171"/>
      <c r="K152" s="173"/>
      <c r="L152" s="159"/>
      <c r="M152" s="176"/>
      <c r="N152" s="177"/>
      <c r="O152" s="163"/>
      <c r="P152" s="164"/>
      <c r="Q152" s="165"/>
      <c r="R152" s="166"/>
      <c r="S152" s="13"/>
      <c r="T152" s="149">
        <f t="shared" si="29"/>
        <v>0</v>
      </c>
      <c r="U152" s="126">
        <f t="shared" si="30"/>
        <v>0</v>
      </c>
      <c r="V152" s="150">
        <f t="shared" si="31"/>
        <v>0</v>
      </c>
      <c r="W152" s="13"/>
      <c r="X152" s="13"/>
      <c r="Y152" s="13"/>
      <c r="Z152" s="13"/>
    </row>
    <row r="153" ht="63.0" customHeight="1">
      <c r="A153" s="188"/>
      <c r="B153" s="152" t="s">
        <v>82</v>
      </c>
      <c r="C153" s="285" t="s">
        <v>365</v>
      </c>
      <c r="D153" s="286" t="s">
        <v>431</v>
      </c>
      <c r="E153" s="152">
        <v>2.0</v>
      </c>
      <c r="F153" s="154">
        <v>250.0</v>
      </c>
      <c r="G153" s="18"/>
      <c r="H153" s="169"/>
      <c r="I153" s="170"/>
      <c r="J153" s="171"/>
      <c r="K153" s="173"/>
      <c r="L153" s="159"/>
      <c r="M153" s="176"/>
      <c r="N153" s="177"/>
      <c r="O153" s="163"/>
      <c r="P153" s="164"/>
      <c r="Q153" s="165"/>
      <c r="R153" s="166"/>
      <c r="S153" s="13"/>
      <c r="T153" s="149">
        <f t="shared" si="29"/>
        <v>0</v>
      </c>
      <c r="U153" s="126">
        <f t="shared" si="30"/>
        <v>0</v>
      </c>
      <c r="V153" s="150">
        <f t="shared" si="31"/>
        <v>0</v>
      </c>
      <c r="W153" s="13"/>
      <c r="X153" s="13"/>
      <c r="Y153" s="13"/>
      <c r="Z153" s="13"/>
    </row>
    <row r="154" ht="15.75" customHeight="1">
      <c r="A154" s="185" t="s">
        <v>434</v>
      </c>
      <c r="B154" s="186"/>
      <c r="C154" s="186"/>
      <c r="D154" s="186"/>
      <c r="E154" s="186"/>
      <c r="F154" s="187"/>
      <c r="G154" s="18"/>
      <c r="H154" s="209"/>
      <c r="I154" s="186"/>
      <c r="J154" s="186"/>
      <c r="K154" s="186"/>
      <c r="L154" s="186"/>
      <c r="M154" s="186"/>
      <c r="N154" s="186"/>
      <c r="O154" s="186"/>
      <c r="P154" s="186"/>
      <c r="Q154" s="186"/>
      <c r="R154" s="187"/>
      <c r="S154" s="13"/>
      <c r="T154" s="210"/>
      <c r="U154" s="186"/>
      <c r="V154" s="187"/>
      <c r="W154" s="13"/>
      <c r="X154" s="13"/>
      <c r="Y154" s="13"/>
      <c r="Z154" s="13"/>
    </row>
    <row r="155" ht="67.5" customHeight="1">
      <c r="A155" s="188"/>
      <c r="B155" s="152" t="s">
        <v>51</v>
      </c>
      <c r="C155" s="285" t="s">
        <v>434</v>
      </c>
      <c r="D155" s="286" t="s">
        <v>437</v>
      </c>
      <c r="E155" s="152">
        <v>6.0</v>
      </c>
      <c r="F155" s="154">
        <v>115.0</v>
      </c>
      <c r="G155" s="18"/>
      <c r="H155" s="169"/>
      <c r="I155" s="170"/>
      <c r="J155" s="171"/>
      <c r="K155" s="173"/>
      <c r="L155" s="159"/>
      <c r="M155" s="176"/>
      <c r="N155" s="177"/>
      <c r="O155" s="163"/>
      <c r="P155" s="164"/>
      <c r="Q155" s="165"/>
      <c r="R155" s="166"/>
      <c r="S155" s="13"/>
      <c r="T155" s="149">
        <f t="shared" ref="T155:T172" si="32">SUM(H155:R155)</f>
        <v>0</v>
      </c>
      <c r="U155" s="126">
        <f t="shared" ref="U155:U172" si="33">T155*E155</f>
        <v>0</v>
      </c>
      <c r="V155" s="150">
        <f t="shared" ref="V155:V172" si="34">T155*F155</f>
        <v>0</v>
      </c>
      <c r="W155" s="13"/>
      <c r="X155" s="13"/>
      <c r="Y155" s="13"/>
      <c r="Z155" s="13"/>
    </row>
    <row r="156" ht="67.5" customHeight="1">
      <c r="A156" s="188"/>
      <c r="B156" s="152" t="s">
        <v>51</v>
      </c>
      <c r="C156" s="285" t="s">
        <v>434</v>
      </c>
      <c r="D156" s="286" t="s">
        <v>440</v>
      </c>
      <c r="E156" s="152">
        <v>5.0</v>
      </c>
      <c r="F156" s="154">
        <v>150.0</v>
      </c>
      <c r="G156" s="18"/>
      <c r="H156" s="169"/>
      <c r="I156" s="170"/>
      <c r="J156" s="171"/>
      <c r="K156" s="173"/>
      <c r="L156" s="159"/>
      <c r="M156" s="176"/>
      <c r="N156" s="177"/>
      <c r="O156" s="163"/>
      <c r="P156" s="164"/>
      <c r="Q156" s="165"/>
      <c r="R156" s="166"/>
      <c r="S156" s="13"/>
      <c r="T156" s="149">
        <f t="shared" si="32"/>
        <v>0</v>
      </c>
      <c r="U156" s="126">
        <f t="shared" si="33"/>
        <v>0</v>
      </c>
      <c r="V156" s="150">
        <f t="shared" si="34"/>
        <v>0</v>
      </c>
      <c r="W156" s="13"/>
      <c r="X156" s="13"/>
      <c r="Y156" s="13"/>
      <c r="Z156" s="13"/>
    </row>
    <row r="157" ht="67.5" customHeight="1">
      <c r="A157" s="188"/>
      <c r="B157" s="152" t="s">
        <v>51</v>
      </c>
      <c r="C157" s="285" t="s">
        <v>434</v>
      </c>
      <c r="D157" s="286" t="s">
        <v>443</v>
      </c>
      <c r="E157" s="152">
        <v>6.0</v>
      </c>
      <c r="F157" s="154">
        <v>190.0</v>
      </c>
      <c r="G157" s="18"/>
      <c r="H157" s="169"/>
      <c r="I157" s="170"/>
      <c r="J157" s="171"/>
      <c r="K157" s="173"/>
      <c r="L157" s="159"/>
      <c r="M157" s="176"/>
      <c r="N157" s="177"/>
      <c r="O157" s="163"/>
      <c r="P157" s="164"/>
      <c r="Q157" s="165"/>
      <c r="R157" s="166"/>
      <c r="S157" s="13"/>
      <c r="T157" s="149">
        <f t="shared" si="32"/>
        <v>0</v>
      </c>
      <c r="U157" s="126">
        <f t="shared" si="33"/>
        <v>0</v>
      </c>
      <c r="V157" s="150">
        <f t="shared" si="34"/>
        <v>0</v>
      </c>
      <c r="W157" s="13"/>
      <c r="X157" s="13"/>
      <c r="Y157" s="13"/>
      <c r="Z157" s="13"/>
    </row>
    <row r="158" ht="67.5" customHeight="1">
      <c r="A158" s="188"/>
      <c r="B158" s="152" t="s">
        <v>51</v>
      </c>
      <c r="C158" s="285" t="s">
        <v>434</v>
      </c>
      <c r="D158" s="286" t="s">
        <v>444</v>
      </c>
      <c r="E158" s="152">
        <v>6.0</v>
      </c>
      <c r="F158" s="154">
        <v>225.0</v>
      </c>
      <c r="G158" s="18"/>
      <c r="H158" s="169"/>
      <c r="I158" s="170"/>
      <c r="J158" s="171"/>
      <c r="K158" s="173"/>
      <c r="L158" s="159"/>
      <c r="M158" s="176"/>
      <c r="N158" s="177"/>
      <c r="O158" s="163"/>
      <c r="P158" s="164"/>
      <c r="Q158" s="165"/>
      <c r="R158" s="166"/>
      <c r="S158" s="13"/>
      <c r="T158" s="149">
        <f t="shared" si="32"/>
        <v>0</v>
      </c>
      <c r="U158" s="126">
        <f t="shared" si="33"/>
        <v>0</v>
      </c>
      <c r="V158" s="150">
        <f t="shared" si="34"/>
        <v>0</v>
      </c>
      <c r="W158" s="13"/>
      <c r="X158" s="13"/>
      <c r="Y158" s="13"/>
      <c r="Z158" s="13"/>
    </row>
    <row r="159" ht="67.5" customHeight="1">
      <c r="A159" s="188"/>
      <c r="B159" s="152" t="s">
        <v>51</v>
      </c>
      <c r="C159" s="285" t="s">
        <v>434</v>
      </c>
      <c r="D159" s="286" t="s">
        <v>448</v>
      </c>
      <c r="E159" s="152">
        <v>5.0</v>
      </c>
      <c r="F159" s="154">
        <v>220.0</v>
      </c>
      <c r="G159" s="18"/>
      <c r="H159" s="169"/>
      <c r="I159" s="170"/>
      <c r="J159" s="171"/>
      <c r="K159" s="173"/>
      <c r="L159" s="159"/>
      <c r="M159" s="176"/>
      <c r="N159" s="177"/>
      <c r="O159" s="163"/>
      <c r="P159" s="164"/>
      <c r="Q159" s="165"/>
      <c r="R159" s="166"/>
      <c r="S159" s="13"/>
      <c r="T159" s="149">
        <f t="shared" si="32"/>
        <v>0</v>
      </c>
      <c r="U159" s="126">
        <f t="shared" si="33"/>
        <v>0</v>
      </c>
      <c r="V159" s="150">
        <f t="shared" si="34"/>
        <v>0</v>
      </c>
      <c r="W159" s="13"/>
      <c r="X159" s="13"/>
      <c r="Y159" s="13"/>
      <c r="Z159" s="13"/>
    </row>
    <row r="160" ht="67.5" customHeight="1">
      <c r="A160" s="188"/>
      <c r="B160" s="152" t="s">
        <v>51</v>
      </c>
      <c r="C160" s="285" t="s">
        <v>434</v>
      </c>
      <c r="D160" s="286" t="s">
        <v>451</v>
      </c>
      <c r="E160" s="152">
        <v>3.0</v>
      </c>
      <c r="F160" s="154">
        <v>215.0</v>
      </c>
      <c r="G160" s="18"/>
      <c r="H160" s="169"/>
      <c r="I160" s="170"/>
      <c r="J160" s="171"/>
      <c r="K160" s="173"/>
      <c r="L160" s="159"/>
      <c r="M160" s="176"/>
      <c r="N160" s="177"/>
      <c r="O160" s="163"/>
      <c r="P160" s="164"/>
      <c r="Q160" s="165"/>
      <c r="R160" s="166"/>
      <c r="S160" s="13"/>
      <c r="T160" s="149">
        <f t="shared" si="32"/>
        <v>0</v>
      </c>
      <c r="U160" s="126">
        <f t="shared" si="33"/>
        <v>0</v>
      </c>
      <c r="V160" s="150">
        <f t="shared" si="34"/>
        <v>0</v>
      </c>
      <c r="W160" s="13"/>
      <c r="X160" s="13"/>
      <c r="Y160" s="13"/>
      <c r="Z160" s="13"/>
    </row>
    <row r="161" ht="67.5" customHeight="1">
      <c r="A161" s="188"/>
      <c r="B161" s="152" t="s">
        <v>51</v>
      </c>
      <c r="C161" s="285" t="s">
        <v>434</v>
      </c>
      <c r="D161" s="286" t="s">
        <v>455</v>
      </c>
      <c r="E161" s="152">
        <v>3.0</v>
      </c>
      <c r="F161" s="154">
        <v>190.0</v>
      </c>
      <c r="G161" s="18"/>
      <c r="H161" s="169"/>
      <c r="I161" s="170"/>
      <c r="J161" s="171"/>
      <c r="K161" s="173"/>
      <c r="L161" s="159"/>
      <c r="M161" s="176"/>
      <c r="N161" s="177"/>
      <c r="O161" s="163"/>
      <c r="P161" s="164"/>
      <c r="Q161" s="165"/>
      <c r="R161" s="166"/>
      <c r="S161" s="13"/>
      <c r="T161" s="149">
        <f t="shared" si="32"/>
        <v>0</v>
      </c>
      <c r="U161" s="126">
        <f t="shared" si="33"/>
        <v>0</v>
      </c>
      <c r="V161" s="150">
        <f t="shared" si="34"/>
        <v>0</v>
      </c>
      <c r="W161" s="13"/>
      <c r="X161" s="13"/>
      <c r="Y161" s="13"/>
      <c r="Z161" s="13"/>
    </row>
    <row r="162" ht="67.5" customHeight="1">
      <c r="A162" s="188"/>
      <c r="B162" s="152" t="s">
        <v>51</v>
      </c>
      <c r="C162" s="285" t="s">
        <v>434</v>
      </c>
      <c r="D162" s="286" t="s">
        <v>459</v>
      </c>
      <c r="E162" s="152">
        <v>4.0</v>
      </c>
      <c r="F162" s="154">
        <v>235.0</v>
      </c>
      <c r="G162" s="18"/>
      <c r="H162" s="169"/>
      <c r="I162" s="170"/>
      <c r="J162" s="171"/>
      <c r="K162" s="173"/>
      <c r="L162" s="159"/>
      <c r="M162" s="176"/>
      <c r="N162" s="177"/>
      <c r="O162" s="163"/>
      <c r="P162" s="164"/>
      <c r="Q162" s="165"/>
      <c r="R162" s="166"/>
      <c r="S162" s="13"/>
      <c r="T162" s="149">
        <f t="shared" si="32"/>
        <v>0</v>
      </c>
      <c r="U162" s="126">
        <f t="shared" si="33"/>
        <v>0</v>
      </c>
      <c r="V162" s="150">
        <f t="shared" si="34"/>
        <v>0</v>
      </c>
      <c r="W162" s="13"/>
      <c r="X162" s="13"/>
      <c r="Y162" s="13"/>
      <c r="Z162" s="13"/>
    </row>
    <row r="163" ht="67.5" customHeight="1">
      <c r="A163" s="188"/>
      <c r="B163" s="152" t="s">
        <v>51</v>
      </c>
      <c r="C163" s="285" t="s">
        <v>434</v>
      </c>
      <c r="D163" s="286" t="s">
        <v>462</v>
      </c>
      <c r="E163" s="152">
        <v>3.0</v>
      </c>
      <c r="F163" s="154">
        <v>165.0</v>
      </c>
      <c r="G163" s="18"/>
      <c r="H163" s="169"/>
      <c r="I163" s="170"/>
      <c r="J163" s="171"/>
      <c r="K163" s="173"/>
      <c r="L163" s="159"/>
      <c r="M163" s="176"/>
      <c r="N163" s="177"/>
      <c r="O163" s="163"/>
      <c r="P163" s="164"/>
      <c r="Q163" s="165"/>
      <c r="R163" s="166"/>
      <c r="S163" s="13"/>
      <c r="T163" s="149">
        <f t="shared" si="32"/>
        <v>0</v>
      </c>
      <c r="U163" s="126">
        <f t="shared" si="33"/>
        <v>0</v>
      </c>
      <c r="V163" s="150">
        <f t="shared" si="34"/>
        <v>0</v>
      </c>
      <c r="W163" s="13"/>
      <c r="X163" s="13"/>
      <c r="Y163" s="13"/>
      <c r="Z163" s="13"/>
    </row>
    <row r="164" ht="67.5" customHeight="1">
      <c r="A164" s="188"/>
      <c r="B164" s="152" t="s">
        <v>51</v>
      </c>
      <c r="C164" s="285" t="s">
        <v>434</v>
      </c>
      <c r="D164" s="286" t="s">
        <v>465</v>
      </c>
      <c r="E164" s="152">
        <v>4.0</v>
      </c>
      <c r="F164" s="154">
        <v>215.0</v>
      </c>
      <c r="G164" s="18"/>
      <c r="H164" s="169"/>
      <c r="I164" s="170"/>
      <c r="J164" s="171"/>
      <c r="K164" s="173"/>
      <c r="L164" s="159"/>
      <c r="M164" s="176"/>
      <c r="N164" s="177"/>
      <c r="O164" s="163"/>
      <c r="P164" s="164"/>
      <c r="Q164" s="165"/>
      <c r="R164" s="166"/>
      <c r="S164" s="13"/>
      <c r="T164" s="149">
        <f t="shared" si="32"/>
        <v>0</v>
      </c>
      <c r="U164" s="126">
        <f t="shared" si="33"/>
        <v>0</v>
      </c>
      <c r="V164" s="150">
        <f t="shared" si="34"/>
        <v>0</v>
      </c>
      <c r="W164" s="13"/>
      <c r="X164" s="13"/>
      <c r="Y164" s="13"/>
      <c r="Z164" s="13"/>
    </row>
    <row r="165" ht="67.5" customHeight="1">
      <c r="A165" s="188"/>
      <c r="B165" s="152" t="s">
        <v>51</v>
      </c>
      <c r="C165" s="285" t="s">
        <v>434</v>
      </c>
      <c r="D165" s="286" t="s">
        <v>468</v>
      </c>
      <c r="E165" s="152">
        <v>2.0</v>
      </c>
      <c r="F165" s="154">
        <v>270.0</v>
      </c>
      <c r="G165" s="18"/>
      <c r="H165" s="169"/>
      <c r="I165" s="170"/>
      <c r="J165" s="171"/>
      <c r="K165" s="173"/>
      <c r="L165" s="159"/>
      <c r="M165" s="176"/>
      <c r="N165" s="177"/>
      <c r="O165" s="163"/>
      <c r="P165" s="164"/>
      <c r="Q165" s="165"/>
      <c r="R165" s="166"/>
      <c r="S165" s="13"/>
      <c r="T165" s="149">
        <f t="shared" si="32"/>
        <v>0</v>
      </c>
      <c r="U165" s="126">
        <f t="shared" si="33"/>
        <v>0</v>
      </c>
      <c r="V165" s="150">
        <f t="shared" si="34"/>
        <v>0</v>
      </c>
      <c r="W165" s="13"/>
      <c r="X165" s="13"/>
      <c r="Y165" s="13"/>
      <c r="Z165" s="13"/>
    </row>
    <row r="166" ht="67.5" customHeight="1">
      <c r="A166" s="188"/>
      <c r="B166" s="152" t="s">
        <v>51</v>
      </c>
      <c r="C166" s="285" t="s">
        <v>434</v>
      </c>
      <c r="D166" s="286" t="s">
        <v>472</v>
      </c>
      <c r="E166" s="152">
        <v>2.0</v>
      </c>
      <c r="F166" s="154">
        <v>245.0</v>
      </c>
      <c r="G166" s="18"/>
      <c r="H166" s="169"/>
      <c r="I166" s="170"/>
      <c r="J166" s="171"/>
      <c r="K166" s="173"/>
      <c r="L166" s="159"/>
      <c r="M166" s="176"/>
      <c r="N166" s="177"/>
      <c r="O166" s="163"/>
      <c r="P166" s="164"/>
      <c r="Q166" s="165"/>
      <c r="R166" s="166"/>
      <c r="S166" s="13"/>
      <c r="T166" s="149">
        <f t="shared" si="32"/>
        <v>0</v>
      </c>
      <c r="U166" s="126">
        <f t="shared" si="33"/>
        <v>0</v>
      </c>
      <c r="V166" s="150">
        <f t="shared" si="34"/>
        <v>0</v>
      </c>
      <c r="W166" s="13"/>
      <c r="X166" s="13"/>
      <c r="Y166" s="13"/>
      <c r="Z166" s="13"/>
    </row>
    <row r="167" ht="67.5" customHeight="1">
      <c r="A167" s="188"/>
      <c r="B167" s="152" t="s">
        <v>51</v>
      </c>
      <c r="C167" s="285" t="s">
        <v>434</v>
      </c>
      <c r="D167" s="286" t="s">
        <v>475</v>
      </c>
      <c r="E167" s="152">
        <v>3.0</v>
      </c>
      <c r="F167" s="154">
        <v>305.0</v>
      </c>
      <c r="G167" s="18"/>
      <c r="H167" s="169"/>
      <c r="I167" s="170"/>
      <c r="J167" s="171"/>
      <c r="K167" s="173"/>
      <c r="L167" s="159"/>
      <c r="M167" s="176"/>
      <c r="N167" s="177"/>
      <c r="O167" s="163"/>
      <c r="P167" s="164"/>
      <c r="Q167" s="165"/>
      <c r="R167" s="166"/>
      <c r="S167" s="13"/>
      <c r="T167" s="149">
        <f t="shared" si="32"/>
        <v>0</v>
      </c>
      <c r="U167" s="126">
        <f t="shared" si="33"/>
        <v>0</v>
      </c>
      <c r="V167" s="150">
        <f t="shared" si="34"/>
        <v>0</v>
      </c>
      <c r="W167" s="13"/>
      <c r="X167" s="13"/>
      <c r="Y167" s="13"/>
      <c r="Z167" s="13"/>
    </row>
    <row r="168" ht="67.5" customHeight="1">
      <c r="A168" s="188"/>
      <c r="B168" s="152" t="s">
        <v>51</v>
      </c>
      <c r="C168" s="285" t="s">
        <v>434</v>
      </c>
      <c r="D168" s="286" t="s">
        <v>478</v>
      </c>
      <c r="E168" s="152">
        <v>3.0</v>
      </c>
      <c r="F168" s="154">
        <v>300.0</v>
      </c>
      <c r="G168" s="18"/>
      <c r="H168" s="169"/>
      <c r="I168" s="170"/>
      <c r="J168" s="171"/>
      <c r="K168" s="173"/>
      <c r="L168" s="159"/>
      <c r="M168" s="176"/>
      <c r="N168" s="177"/>
      <c r="O168" s="163"/>
      <c r="P168" s="164"/>
      <c r="Q168" s="165"/>
      <c r="R168" s="166"/>
      <c r="S168" s="13"/>
      <c r="T168" s="149">
        <f t="shared" si="32"/>
        <v>0</v>
      </c>
      <c r="U168" s="126">
        <f t="shared" si="33"/>
        <v>0</v>
      </c>
      <c r="V168" s="150">
        <f t="shared" si="34"/>
        <v>0</v>
      </c>
      <c r="W168" s="13"/>
      <c r="X168" s="13"/>
      <c r="Y168" s="13"/>
      <c r="Z168" s="13"/>
    </row>
    <row r="169" ht="67.5" customHeight="1">
      <c r="A169" s="188"/>
      <c r="B169" s="152" t="s">
        <v>51</v>
      </c>
      <c r="C169" s="285" t="s">
        <v>434</v>
      </c>
      <c r="D169" s="189" t="s">
        <v>481</v>
      </c>
      <c r="E169" s="153">
        <v>2.0</v>
      </c>
      <c r="F169" s="154">
        <v>115.0</v>
      </c>
      <c r="G169" s="18"/>
      <c r="H169" s="169"/>
      <c r="I169" s="170"/>
      <c r="J169" s="171"/>
      <c r="K169" s="173"/>
      <c r="L169" s="159"/>
      <c r="M169" s="176"/>
      <c r="N169" s="177"/>
      <c r="O169" s="163"/>
      <c r="P169" s="164"/>
      <c r="Q169" s="165"/>
      <c r="R169" s="166"/>
      <c r="S169" s="13"/>
      <c r="T169" s="149">
        <f t="shared" si="32"/>
        <v>0</v>
      </c>
      <c r="U169" s="126">
        <f t="shared" si="33"/>
        <v>0</v>
      </c>
      <c r="V169" s="150">
        <f t="shared" si="34"/>
        <v>0</v>
      </c>
      <c r="W169" s="13"/>
      <c r="X169" s="13"/>
      <c r="Y169" s="13"/>
      <c r="Z169" s="13"/>
    </row>
    <row r="170" ht="67.5" customHeight="1">
      <c r="A170" s="188"/>
      <c r="B170" s="152" t="s">
        <v>51</v>
      </c>
      <c r="C170" s="285" t="s">
        <v>434</v>
      </c>
      <c r="D170" s="189" t="s">
        <v>484</v>
      </c>
      <c r="E170" s="153">
        <v>2.0</v>
      </c>
      <c r="F170" s="154">
        <v>130.0</v>
      </c>
      <c r="G170" s="18"/>
      <c r="H170" s="169"/>
      <c r="I170" s="170"/>
      <c r="J170" s="171"/>
      <c r="K170" s="173"/>
      <c r="L170" s="159"/>
      <c r="M170" s="176"/>
      <c r="N170" s="177"/>
      <c r="O170" s="163"/>
      <c r="P170" s="164"/>
      <c r="Q170" s="165"/>
      <c r="R170" s="166"/>
      <c r="S170" s="13"/>
      <c r="T170" s="149">
        <f t="shared" si="32"/>
        <v>0</v>
      </c>
      <c r="U170" s="126">
        <f t="shared" si="33"/>
        <v>0</v>
      </c>
      <c r="V170" s="150">
        <f t="shared" si="34"/>
        <v>0</v>
      </c>
      <c r="W170" s="13"/>
      <c r="X170" s="13"/>
      <c r="Y170" s="13"/>
      <c r="Z170" s="13"/>
    </row>
    <row r="171" ht="67.5" customHeight="1">
      <c r="A171" s="188"/>
      <c r="B171" s="152" t="s">
        <v>51</v>
      </c>
      <c r="C171" s="285" t="s">
        <v>434</v>
      </c>
      <c r="D171" s="189" t="s">
        <v>486</v>
      </c>
      <c r="E171" s="153">
        <v>2.0</v>
      </c>
      <c r="F171" s="154">
        <v>135.0</v>
      </c>
      <c r="G171" s="18"/>
      <c r="H171" s="169"/>
      <c r="I171" s="170"/>
      <c r="J171" s="171"/>
      <c r="K171" s="173"/>
      <c r="L171" s="159"/>
      <c r="M171" s="176"/>
      <c r="N171" s="177"/>
      <c r="O171" s="163"/>
      <c r="P171" s="164"/>
      <c r="Q171" s="165"/>
      <c r="R171" s="166"/>
      <c r="S171" s="13"/>
      <c r="T171" s="149">
        <f t="shared" si="32"/>
        <v>0</v>
      </c>
      <c r="U171" s="126">
        <f t="shared" si="33"/>
        <v>0</v>
      </c>
      <c r="V171" s="150">
        <f t="shared" si="34"/>
        <v>0</v>
      </c>
      <c r="W171" s="13"/>
      <c r="X171" s="13"/>
      <c r="Y171" s="13"/>
      <c r="Z171" s="13"/>
    </row>
    <row r="172" ht="67.5" customHeight="1">
      <c r="A172" s="188"/>
      <c r="B172" s="152" t="s">
        <v>51</v>
      </c>
      <c r="C172" s="285" t="s">
        <v>434</v>
      </c>
      <c r="D172" s="189" t="s">
        <v>489</v>
      </c>
      <c r="E172" s="153">
        <v>2.0</v>
      </c>
      <c r="F172" s="154">
        <v>170.0</v>
      </c>
      <c r="G172" s="18"/>
      <c r="H172" s="169"/>
      <c r="I172" s="170"/>
      <c r="J172" s="171"/>
      <c r="K172" s="173"/>
      <c r="L172" s="159"/>
      <c r="M172" s="176"/>
      <c r="N172" s="177"/>
      <c r="O172" s="163"/>
      <c r="P172" s="164"/>
      <c r="Q172" s="165"/>
      <c r="R172" s="166"/>
      <c r="S172" s="13"/>
      <c r="T172" s="149">
        <f t="shared" si="32"/>
        <v>0</v>
      </c>
      <c r="U172" s="126">
        <f t="shared" si="33"/>
        <v>0</v>
      </c>
      <c r="V172" s="150">
        <f t="shared" si="34"/>
        <v>0</v>
      </c>
      <c r="W172" s="13"/>
      <c r="X172" s="13"/>
      <c r="Y172" s="13"/>
      <c r="Z172" s="13"/>
    </row>
    <row r="173" ht="15.75" customHeight="1">
      <c r="A173" s="185" t="s">
        <v>492</v>
      </c>
      <c r="B173" s="186"/>
      <c r="C173" s="186"/>
      <c r="D173" s="186"/>
      <c r="E173" s="186"/>
      <c r="F173" s="187"/>
      <c r="G173" s="18"/>
      <c r="H173" s="209"/>
      <c r="I173" s="186"/>
      <c r="J173" s="186"/>
      <c r="K173" s="186"/>
      <c r="L173" s="186"/>
      <c r="M173" s="186"/>
      <c r="N173" s="186"/>
      <c r="O173" s="186"/>
      <c r="P173" s="186"/>
      <c r="Q173" s="186"/>
      <c r="R173" s="187"/>
      <c r="S173" s="13"/>
      <c r="T173" s="210"/>
      <c r="U173" s="186"/>
      <c r="V173" s="187"/>
      <c r="W173" s="13"/>
      <c r="X173" s="13"/>
      <c r="Y173" s="13"/>
      <c r="Z173" s="13"/>
    </row>
    <row r="174" ht="64.5" customHeight="1">
      <c r="A174" s="284"/>
      <c r="B174" s="152" t="s">
        <v>51</v>
      </c>
      <c r="C174" s="285" t="s">
        <v>492</v>
      </c>
      <c r="D174" s="286" t="s">
        <v>495</v>
      </c>
      <c r="E174" s="19">
        <v>5.0</v>
      </c>
      <c r="F174" s="154">
        <v>190.0</v>
      </c>
      <c r="G174" s="18"/>
      <c r="H174" s="169"/>
      <c r="I174" s="170"/>
      <c r="J174" s="171"/>
      <c r="K174" s="173"/>
      <c r="L174" s="159"/>
      <c r="M174" s="176"/>
      <c r="N174" s="177"/>
      <c r="O174" s="163"/>
      <c r="P174" s="164"/>
      <c r="Q174" s="165"/>
      <c r="R174" s="166"/>
      <c r="S174" s="13"/>
      <c r="T174" s="149">
        <f t="shared" ref="T174:T175" si="35">SUM(H174:R174)</f>
        <v>0</v>
      </c>
      <c r="U174" s="126">
        <f t="shared" ref="U174:U175" si="36">T174*E174</f>
        <v>0</v>
      </c>
      <c r="V174" s="150">
        <f t="shared" ref="V174:V175" si="37">T174*F174</f>
        <v>0</v>
      </c>
      <c r="W174" s="13"/>
      <c r="X174" s="13"/>
      <c r="Y174" s="13"/>
      <c r="Z174" s="13"/>
    </row>
    <row r="175" ht="64.5" customHeight="1">
      <c r="A175" s="284"/>
      <c r="B175" s="152" t="s">
        <v>51</v>
      </c>
      <c r="C175" s="285" t="s">
        <v>492</v>
      </c>
      <c r="D175" s="286" t="s">
        <v>499</v>
      </c>
      <c r="E175" s="341">
        <v>5.0</v>
      </c>
      <c r="F175" s="154">
        <v>340.0</v>
      </c>
      <c r="G175" s="18"/>
      <c r="H175" s="169"/>
      <c r="I175" s="170"/>
      <c r="J175" s="171"/>
      <c r="K175" s="173"/>
      <c r="L175" s="159"/>
      <c r="M175" s="176"/>
      <c r="N175" s="177"/>
      <c r="O175" s="163"/>
      <c r="P175" s="164"/>
      <c r="Q175" s="165"/>
      <c r="R175" s="166"/>
      <c r="S175" s="13"/>
      <c r="T175" s="149">
        <f t="shared" si="35"/>
        <v>0</v>
      </c>
      <c r="U175" s="126">
        <f t="shared" si="36"/>
        <v>0</v>
      </c>
      <c r="V175" s="150">
        <f t="shared" si="37"/>
        <v>0</v>
      </c>
      <c r="W175" s="13"/>
      <c r="X175" s="13"/>
      <c r="Y175" s="13"/>
      <c r="Z175" s="13"/>
    </row>
    <row r="176" ht="15.75" customHeight="1">
      <c r="A176" s="185" t="s">
        <v>503</v>
      </c>
      <c r="B176" s="186"/>
      <c r="C176" s="186"/>
      <c r="D176" s="186"/>
      <c r="E176" s="186"/>
      <c r="F176" s="187"/>
      <c r="G176" s="18"/>
      <c r="H176" s="209"/>
      <c r="I176" s="186"/>
      <c r="J176" s="186"/>
      <c r="K176" s="186"/>
      <c r="L176" s="186"/>
      <c r="M176" s="186"/>
      <c r="N176" s="186"/>
      <c r="O176" s="186"/>
      <c r="P176" s="186"/>
      <c r="Q176" s="186"/>
      <c r="R176" s="187"/>
      <c r="S176" s="13"/>
      <c r="T176" s="210"/>
      <c r="U176" s="186"/>
      <c r="V176" s="187"/>
      <c r="W176" s="13"/>
      <c r="X176" s="13"/>
      <c r="Y176" s="13"/>
      <c r="Z176" s="13"/>
    </row>
    <row r="177" ht="64.5" customHeight="1">
      <c r="A177" s="284"/>
      <c r="B177" s="152" t="s">
        <v>51</v>
      </c>
      <c r="C177" s="152" t="s">
        <v>503</v>
      </c>
      <c r="D177" s="286" t="s">
        <v>505</v>
      </c>
      <c r="E177" s="341">
        <v>10.0</v>
      </c>
      <c r="F177" s="342">
        <v>115.0</v>
      </c>
      <c r="G177" s="18"/>
      <c r="H177" s="169"/>
      <c r="I177" s="170"/>
      <c r="J177" s="171"/>
      <c r="K177" s="173"/>
      <c r="L177" s="159"/>
      <c r="M177" s="176"/>
      <c r="N177" s="177"/>
      <c r="O177" s="163"/>
      <c r="P177" s="164"/>
      <c r="Q177" s="165"/>
      <c r="R177" s="166"/>
      <c r="S177" s="13"/>
      <c r="T177" s="149">
        <f t="shared" ref="T177:T178" si="38">SUM(H177:R177)</f>
        <v>0</v>
      </c>
      <c r="U177" s="126">
        <f t="shared" ref="U177:U178" si="39">T177*E177</f>
        <v>0</v>
      </c>
      <c r="V177" s="150">
        <f t="shared" ref="V177:V178" si="40">T177*F177</f>
        <v>0</v>
      </c>
      <c r="W177" s="13"/>
      <c r="X177" s="13"/>
      <c r="Y177" s="13"/>
      <c r="Z177" s="13"/>
    </row>
    <row r="178" ht="64.5" customHeight="1">
      <c r="A178" s="284"/>
      <c r="B178" s="152" t="s">
        <v>51</v>
      </c>
      <c r="C178" s="152" t="s">
        <v>503</v>
      </c>
      <c r="D178" s="286" t="s">
        <v>508</v>
      </c>
      <c r="E178" s="19">
        <v>10.0</v>
      </c>
      <c r="F178" s="343">
        <v>130.0</v>
      </c>
      <c r="G178" s="18"/>
      <c r="H178" s="169"/>
      <c r="I178" s="170"/>
      <c r="J178" s="171"/>
      <c r="K178" s="173"/>
      <c r="L178" s="159"/>
      <c r="M178" s="176"/>
      <c r="N178" s="177"/>
      <c r="O178" s="163"/>
      <c r="P178" s="164"/>
      <c r="Q178" s="165"/>
      <c r="R178" s="166"/>
      <c r="S178" s="13"/>
      <c r="T178" s="149">
        <f t="shared" si="38"/>
        <v>0</v>
      </c>
      <c r="U178" s="126">
        <f t="shared" si="39"/>
        <v>0</v>
      </c>
      <c r="V178" s="150">
        <f t="shared" si="40"/>
        <v>0</v>
      </c>
      <c r="W178" s="13"/>
      <c r="X178" s="13"/>
      <c r="Y178" s="13"/>
      <c r="Z178" s="13"/>
    </row>
    <row r="179" ht="15.75" customHeight="1">
      <c r="A179" s="185" t="s">
        <v>511</v>
      </c>
      <c r="B179" s="186"/>
      <c r="C179" s="186"/>
      <c r="D179" s="186"/>
      <c r="E179" s="186"/>
      <c r="F179" s="187"/>
      <c r="G179" s="18"/>
      <c r="H179" s="209"/>
      <c r="I179" s="186"/>
      <c r="J179" s="186"/>
      <c r="K179" s="186"/>
      <c r="L179" s="186"/>
      <c r="M179" s="186"/>
      <c r="N179" s="186"/>
      <c r="O179" s="186"/>
      <c r="P179" s="186"/>
      <c r="Q179" s="186"/>
      <c r="R179" s="187"/>
      <c r="S179" s="13"/>
      <c r="T179" s="210"/>
      <c r="U179" s="186"/>
      <c r="V179" s="187"/>
      <c r="W179" s="13"/>
      <c r="X179" s="13"/>
      <c r="Y179" s="13"/>
      <c r="Z179" s="13"/>
    </row>
    <row r="180" ht="69.0" customHeight="1">
      <c r="A180" s="188"/>
      <c r="B180" s="152" t="s">
        <v>82</v>
      </c>
      <c r="C180" s="279" t="s">
        <v>511</v>
      </c>
      <c r="D180" s="189" t="s">
        <v>513</v>
      </c>
      <c r="E180" s="19">
        <v>12.0</v>
      </c>
      <c r="F180" s="154">
        <v>220.0</v>
      </c>
      <c r="G180" s="18"/>
      <c r="H180" s="169"/>
      <c r="I180" s="170"/>
      <c r="J180" s="171"/>
      <c r="K180" s="173"/>
      <c r="L180" s="159"/>
      <c r="M180" s="176"/>
      <c r="N180" s="177"/>
      <c r="O180" s="163"/>
      <c r="P180" s="164"/>
      <c r="Q180" s="165"/>
      <c r="R180" s="166"/>
      <c r="S180" s="13"/>
      <c r="T180" s="149">
        <f t="shared" ref="T180:T182" si="41">SUM(H180:R180)</f>
        <v>0</v>
      </c>
      <c r="U180" s="126">
        <f t="shared" ref="U180:U182" si="42">T180*E180</f>
        <v>0</v>
      </c>
      <c r="V180" s="150">
        <f t="shared" ref="V180:V182" si="43">T180*F180</f>
        <v>0</v>
      </c>
      <c r="W180" s="13"/>
      <c r="X180" s="13"/>
      <c r="Y180" s="13"/>
      <c r="Z180" s="13"/>
    </row>
    <row r="181" ht="69.0" customHeight="1">
      <c r="A181" s="284"/>
      <c r="B181" s="152" t="s">
        <v>82</v>
      </c>
      <c r="C181" s="285" t="s">
        <v>511</v>
      </c>
      <c r="D181" s="286" t="s">
        <v>515</v>
      </c>
      <c r="E181" s="341">
        <v>6.0</v>
      </c>
      <c r="F181" s="154">
        <v>175.0</v>
      </c>
      <c r="G181" s="18"/>
      <c r="H181" s="169"/>
      <c r="I181" s="170"/>
      <c r="J181" s="171"/>
      <c r="K181" s="173"/>
      <c r="L181" s="159"/>
      <c r="M181" s="176"/>
      <c r="N181" s="177"/>
      <c r="O181" s="163"/>
      <c r="P181" s="164"/>
      <c r="Q181" s="165"/>
      <c r="R181" s="166"/>
      <c r="S181" s="13"/>
      <c r="T181" s="149">
        <f t="shared" si="41"/>
        <v>0</v>
      </c>
      <c r="U181" s="126">
        <f t="shared" si="42"/>
        <v>0</v>
      </c>
      <c r="V181" s="150">
        <f t="shared" si="43"/>
        <v>0</v>
      </c>
      <c r="W181" s="13"/>
      <c r="X181" s="13"/>
      <c r="Y181" s="13"/>
      <c r="Z181" s="13"/>
    </row>
    <row r="182" ht="69.0" customHeight="1">
      <c r="A182" s="188"/>
      <c r="B182" s="152" t="s">
        <v>82</v>
      </c>
      <c r="C182" s="285" t="s">
        <v>511</v>
      </c>
      <c r="D182" s="286" t="s">
        <v>518</v>
      </c>
      <c r="E182" s="19">
        <v>5.0</v>
      </c>
      <c r="F182" s="154">
        <v>155.0</v>
      </c>
      <c r="G182" s="18"/>
      <c r="H182" s="169"/>
      <c r="I182" s="170"/>
      <c r="J182" s="171"/>
      <c r="K182" s="173"/>
      <c r="L182" s="159"/>
      <c r="M182" s="176"/>
      <c r="N182" s="177"/>
      <c r="O182" s="163"/>
      <c r="P182" s="164"/>
      <c r="Q182" s="165"/>
      <c r="R182" s="166"/>
      <c r="S182" s="13"/>
      <c r="T182" s="149">
        <f t="shared" si="41"/>
        <v>0</v>
      </c>
      <c r="U182" s="126">
        <f t="shared" si="42"/>
        <v>0</v>
      </c>
      <c r="V182" s="150">
        <f t="shared" si="43"/>
        <v>0</v>
      </c>
      <c r="W182" s="13"/>
      <c r="X182" s="13"/>
      <c r="Y182" s="13"/>
      <c r="Z182" s="13"/>
    </row>
    <row r="183" ht="15.75" customHeight="1">
      <c r="A183" s="185">
        <v>2022.0</v>
      </c>
      <c r="B183" s="186"/>
      <c r="C183" s="186"/>
      <c r="D183" s="186"/>
      <c r="E183" s="186"/>
      <c r="F183" s="187"/>
      <c r="G183" s="18"/>
      <c r="H183" s="209"/>
      <c r="I183" s="186"/>
      <c r="J183" s="186"/>
      <c r="K183" s="186"/>
      <c r="L183" s="186"/>
      <c r="M183" s="186"/>
      <c r="N183" s="186"/>
      <c r="O183" s="186"/>
      <c r="P183" s="186"/>
      <c r="Q183" s="186"/>
      <c r="R183" s="187"/>
      <c r="S183" s="13"/>
      <c r="T183" s="210"/>
      <c r="U183" s="186"/>
      <c r="V183" s="187"/>
      <c r="W183" s="13"/>
      <c r="X183" s="13"/>
      <c r="Y183" s="13"/>
      <c r="Z183" s="13"/>
    </row>
    <row r="184" ht="66.75" customHeight="1">
      <c r="A184" s="284"/>
      <c r="B184" s="152" t="s">
        <v>51</v>
      </c>
      <c r="C184" s="285" t="s">
        <v>522</v>
      </c>
      <c r="D184" s="286" t="s">
        <v>523</v>
      </c>
      <c r="E184" s="152">
        <v>2.0</v>
      </c>
      <c r="F184" s="154">
        <v>240.0</v>
      </c>
      <c r="G184" s="18"/>
      <c r="H184" s="169"/>
      <c r="I184" s="170"/>
      <c r="J184" s="171"/>
      <c r="K184" s="173"/>
      <c r="L184" s="159"/>
      <c r="M184" s="176"/>
      <c r="N184" s="177"/>
      <c r="O184" s="163"/>
      <c r="P184" s="164"/>
      <c r="Q184" s="165"/>
      <c r="R184" s="166"/>
      <c r="S184" s="13"/>
      <c r="T184" s="149">
        <f t="shared" ref="T184:T193" si="44">SUM(H184:R184)</f>
        <v>0</v>
      </c>
      <c r="U184" s="126">
        <f t="shared" ref="U184:U193" si="45">T184*E184</f>
        <v>0</v>
      </c>
      <c r="V184" s="150">
        <f t="shared" ref="V184:V193" si="46">T184*F184</f>
        <v>0</v>
      </c>
      <c r="W184" s="13"/>
      <c r="X184" s="13"/>
      <c r="Y184" s="13"/>
      <c r="Z184" s="13"/>
    </row>
    <row r="185" ht="66.75" customHeight="1">
      <c r="A185" s="284"/>
      <c r="B185" s="152" t="s">
        <v>51</v>
      </c>
      <c r="C185" s="285" t="s">
        <v>522</v>
      </c>
      <c r="D185" s="286" t="s">
        <v>525</v>
      </c>
      <c r="E185" s="152">
        <v>3.0</v>
      </c>
      <c r="F185" s="154">
        <v>275.0</v>
      </c>
      <c r="G185" s="18"/>
      <c r="H185" s="169"/>
      <c r="I185" s="170"/>
      <c r="J185" s="171"/>
      <c r="K185" s="173"/>
      <c r="L185" s="159"/>
      <c r="M185" s="176"/>
      <c r="N185" s="177"/>
      <c r="O185" s="163"/>
      <c r="P185" s="164"/>
      <c r="Q185" s="165"/>
      <c r="R185" s="166"/>
      <c r="S185" s="13"/>
      <c r="T185" s="149">
        <f t="shared" si="44"/>
        <v>0</v>
      </c>
      <c r="U185" s="126">
        <f t="shared" si="45"/>
        <v>0</v>
      </c>
      <c r="V185" s="150">
        <f t="shared" si="46"/>
        <v>0</v>
      </c>
      <c r="W185" s="13"/>
      <c r="X185" s="13"/>
      <c r="Y185" s="13"/>
      <c r="Z185" s="13"/>
    </row>
    <row r="186" ht="66.75" customHeight="1">
      <c r="A186" s="284"/>
      <c r="B186" s="152" t="s">
        <v>51</v>
      </c>
      <c r="C186" s="285" t="s">
        <v>522</v>
      </c>
      <c r="D186" s="286" t="s">
        <v>528</v>
      </c>
      <c r="E186" s="152">
        <v>2.0</v>
      </c>
      <c r="F186" s="154">
        <v>345.0</v>
      </c>
      <c r="G186" s="18"/>
      <c r="H186" s="169"/>
      <c r="I186" s="170"/>
      <c r="J186" s="171"/>
      <c r="K186" s="173"/>
      <c r="L186" s="159"/>
      <c r="M186" s="176"/>
      <c r="N186" s="177"/>
      <c r="O186" s="163"/>
      <c r="P186" s="164"/>
      <c r="Q186" s="165"/>
      <c r="R186" s="166"/>
      <c r="S186" s="13"/>
      <c r="T186" s="149">
        <f t="shared" si="44"/>
        <v>0</v>
      </c>
      <c r="U186" s="126">
        <f t="shared" si="45"/>
        <v>0</v>
      </c>
      <c r="V186" s="150">
        <f t="shared" si="46"/>
        <v>0</v>
      </c>
      <c r="W186" s="13"/>
      <c r="X186" s="13"/>
      <c r="Y186" s="13"/>
      <c r="Z186" s="13"/>
    </row>
    <row r="187" ht="66.75" customHeight="1">
      <c r="A187" s="284"/>
      <c r="B187" s="152" t="s">
        <v>82</v>
      </c>
      <c r="C187" s="285" t="s">
        <v>522</v>
      </c>
      <c r="D187" s="286" t="s">
        <v>530</v>
      </c>
      <c r="E187" s="152">
        <v>6.0</v>
      </c>
      <c r="F187" s="154">
        <v>195.0</v>
      </c>
      <c r="G187" s="18"/>
      <c r="H187" s="169"/>
      <c r="I187" s="170"/>
      <c r="J187" s="171"/>
      <c r="K187" s="173"/>
      <c r="L187" s="159"/>
      <c r="M187" s="176"/>
      <c r="N187" s="177"/>
      <c r="O187" s="163"/>
      <c r="P187" s="164"/>
      <c r="Q187" s="165"/>
      <c r="R187" s="166"/>
      <c r="S187" s="13"/>
      <c r="T187" s="149">
        <f t="shared" si="44"/>
        <v>0</v>
      </c>
      <c r="U187" s="126">
        <f t="shared" si="45"/>
        <v>0</v>
      </c>
      <c r="V187" s="150">
        <f t="shared" si="46"/>
        <v>0</v>
      </c>
      <c r="W187" s="13"/>
      <c r="X187" s="13"/>
      <c r="Y187" s="13"/>
      <c r="Z187" s="13"/>
    </row>
    <row r="188" ht="66.75" customHeight="1">
      <c r="A188" s="284"/>
      <c r="B188" s="152" t="s">
        <v>82</v>
      </c>
      <c r="C188" s="285" t="s">
        <v>522</v>
      </c>
      <c r="D188" s="286" t="s">
        <v>531</v>
      </c>
      <c r="E188" s="152">
        <v>6.0</v>
      </c>
      <c r="F188" s="154">
        <v>195.0</v>
      </c>
      <c r="G188" s="18"/>
      <c r="H188" s="169"/>
      <c r="I188" s="170"/>
      <c r="J188" s="171"/>
      <c r="K188" s="173"/>
      <c r="L188" s="159"/>
      <c r="M188" s="176"/>
      <c r="N188" s="177"/>
      <c r="O188" s="163"/>
      <c r="P188" s="164"/>
      <c r="Q188" s="165"/>
      <c r="R188" s="166"/>
      <c r="S188" s="13"/>
      <c r="T188" s="149">
        <f t="shared" si="44"/>
        <v>0</v>
      </c>
      <c r="U188" s="126">
        <f t="shared" si="45"/>
        <v>0</v>
      </c>
      <c r="V188" s="150">
        <f t="shared" si="46"/>
        <v>0</v>
      </c>
      <c r="W188" s="13"/>
      <c r="X188" s="13"/>
      <c r="Y188" s="13"/>
      <c r="Z188" s="13"/>
    </row>
    <row r="189" ht="66.75" customHeight="1">
      <c r="A189" s="284"/>
      <c r="B189" s="152" t="s">
        <v>82</v>
      </c>
      <c r="C189" s="285" t="s">
        <v>522</v>
      </c>
      <c r="D189" s="286" t="s">
        <v>533</v>
      </c>
      <c r="E189" s="152">
        <v>3.0</v>
      </c>
      <c r="F189" s="154">
        <v>285.0</v>
      </c>
      <c r="G189" s="18"/>
      <c r="H189" s="169"/>
      <c r="I189" s="170"/>
      <c r="J189" s="171"/>
      <c r="K189" s="173"/>
      <c r="L189" s="159"/>
      <c r="M189" s="176"/>
      <c r="N189" s="177"/>
      <c r="O189" s="163"/>
      <c r="P189" s="164"/>
      <c r="Q189" s="165"/>
      <c r="R189" s="166"/>
      <c r="S189" s="13"/>
      <c r="T189" s="149">
        <f t="shared" si="44"/>
        <v>0</v>
      </c>
      <c r="U189" s="126">
        <f t="shared" si="45"/>
        <v>0</v>
      </c>
      <c r="V189" s="150">
        <f t="shared" si="46"/>
        <v>0</v>
      </c>
      <c r="W189" s="13"/>
      <c r="X189" s="13"/>
      <c r="Y189" s="13"/>
      <c r="Z189" s="13"/>
    </row>
    <row r="190" ht="66.75" customHeight="1">
      <c r="A190" s="284"/>
      <c r="B190" s="152" t="s">
        <v>82</v>
      </c>
      <c r="C190" s="285" t="s">
        <v>522</v>
      </c>
      <c r="D190" s="286" t="s">
        <v>535</v>
      </c>
      <c r="E190" s="152">
        <v>6.0</v>
      </c>
      <c r="F190" s="154">
        <v>240.0</v>
      </c>
      <c r="G190" s="18"/>
      <c r="H190" s="169"/>
      <c r="I190" s="170"/>
      <c r="J190" s="171"/>
      <c r="K190" s="173"/>
      <c r="L190" s="159"/>
      <c r="M190" s="176"/>
      <c r="N190" s="177"/>
      <c r="O190" s="163"/>
      <c r="P190" s="164"/>
      <c r="Q190" s="165"/>
      <c r="R190" s="166"/>
      <c r="S190" s="13"/>
      <c r="T190" s="149">
        <f t="shared" si="44"/>
        <v>0</v>
      </c>
      <c r="U190" s="126">
        <f t="shared" si="45"/>
        <v>0</v>
      </c>
      <c r="V190" s="150">
        <f t="shared" si="46"/>
        <v>0</v>
      </c>
      <c r="W190" s="13"/>
      <c r="X190" s="13"/>
      <c r="Y190" s="13"/>
      <c r="Z190" s="13"/>
    </row>
    <row r="191" ht="66.75" customHeight="1">
      <c r="A191" s="284"/>
      <c r="B191" s="152" t="s">
        <v>82</v>
      </c>
      <c r="C191" s="285" t="s">
        <v>522</v>
      </c>
      <c r="D191" s="286" t="s">
        <v>537</v>
      </c>
      <c r="E191" s="152">
        <v>4.0</v>
      </c>
      <c r="F191" s="154">
        <v>195.0</v>
      </c>
      <c r="G191" s="18"/>
      <c r="H191" s="169"/>
      <c r="I191" s="170"/>
      <c r="J191" s="171"/>
      <c r="K191" s="173"/>
      <c r="L191" s="159"/>
      <c r="M191" s="176"/>
      <c r="N191" s="177"/>
      <c r="O191" s="163"/>
      <c r="P191" s="164"/>
      <c r="Q191" s="165"/>
      <c r="R191" s="166"/>
      <c r="S191" s="13"/>
      <c r="T191" s="149">
        <f t="shared" si="44"/>
        <v>0</v>
      </c>
      <c r="U191" s="126">
        <f t="shared" si="45"/>
        <v>0</v>
      </c>
      <c r="V191" s="150">
        <f t="shared" si="46"/>
        <v>0</v>
      </c>
      <c r="W191" s="13"/>
      <c r="X191" s="13"/>
      <c r="Y191" s="13"/>
      <c r="Z191" s="13"/>
    </row>
    <row r="192" ht="66.75" customHeight="1">
      <c r="A192" s="284"/>
      <c r="B192" s="152" t="s">
        <v>82</v>
      </c>
      <c r="C192" s="285" t="s">
        <v>522</v>
      </c>
      <c r="D192" s="286" t="s">
        <v>539</v>
      </c>
      <c r="E192" s="152">
        <v>4.0</v>
      </c>
      <c r="F192" s="154">
        <v>190.0</v>
      </c>
      <c r="G192" s="18"/>
      <c r="H192" s="169"/>
      <c r="I192" s="170"/>
      <c r="J192" s="171"/>
      <c r="K192" s="173"/>
      <c r="L192" s="159"/>
      <c r="M192" s="176"/>
      <c r="N192" s="177"/>
      <c r="O192" s="163"/>
      <c r="P192" s="164"/>
      <c r="Q192" s="165"/>
      <c r="R192" s="166"/>
      <c r="S192" s="13"/>
      <c r="T192" s="149">
        <f t="shared" si="44"/>
        <v>0</v>
      </c>
      <c r="U192" s="126">
        <f t="shared" si="45"/>
        <v>0</v>
      </c>
      <c r="V192" s="150">
        <f t="shared" si="46"/>
        <v>0</v>
      </c>
      <c r="W192" s="13"/>
      <c r="X192" s="13"/>
      <c r="Y192" s="13"/>
      <c r="Z192" s="13"/>
    </row>
    <row r="193" ht="66.75" customHeight="1">
      <c r="A193" s="284"/>
      <c r="B193" s="152" t="s">
        <v>82</v>
      </c>
      <c r="C193" s="285" t="s">
        <v>522</v>
      </c>
      <c r="D193" s="286" t="s">
        <v>541</v>
      </c>
      <c r="E193" s="152">
        <v>6.0</v>
      </c>
      <c r="F193" s="154">
        <v>390.0</v>
      </c>
      <c r="G193" s="18"/>
      <c r="H193" s="169"/>
      <c r="I193" s="170"/>
      <c r="J193" s="171"/>
      <c r="K193" s="173"/>
      <c r="L193" s="159"/>
      <c r="M193" s="176"/>
      <c r="N193" s="177"/>
      <c r="O193" s="163"/>
      <c r="P193" s="164"/>
      <c r="Q193" s="165"/>
      <c r="R193" s="166"/>
      <c r="S193" s="13"/>
      <c r="T193" s="149">
        <f t="shared" si="44"/>
        <v>0</v>
      </c>
      <c r="U193" s="126">
        <f t="shared" si="45"/>
        <v>0</v>
      </c>
      <c r="V193" s="150">
        <f t="shared" si="46"/>
        <v>0</v>
      </c>
      <c r="W193" s="13"/>
      <c r="X193" s="13"/>
      <c r="Y193" s="13"/>
      <c r="Z193" s="13"/>
    </row>
    <row r="194" ht="15.75" customHeight="1">
      <c r="A194" s="185" t="s">
        <v>543</v>
      </c>
      <c r="B194" s="186"/>
      <c r="C194" s="186"/>
      <c r="D194" s="186"/>
      <c r="E194" s="186"/>
      <c r="F194" s="187"/>
      <c r="G194" s="18"/>
      <c r="H194" s="209"/>
      <c r="I194" s="186"/>
      <c r="J194" s="186"/>
      <c r="K194" s="186"/>
      <c r="L194" s="186"/>
      <c r="M194" s="186"/>
      <c r="N194" s="186"/>
      <c r="O194" s="186"/>
      <c r="P194" s="186"/>
      <c r="Q194" s="186"/>
      <c r="R194" s="187"/>
      <c r="S194" s="13"/>
      <c r="T194" s="210"/>
      <c r="U194" s="186"/>
      <c r="V194" s="187"/>
      <c r="W194" s="13"/>
      <c r="X194" s="13"/>
      <c r="Y194" s="13"/>
      <c r="Z194" s="13"/>
    </row>
    <row r="195" ht="66.0" customHeight="1">
      <c r="A195" s="284"/>
      <c r="B195" s="152" t="s">
        <v>82</v>
      </c>
      <c r="C195" s="285" t="s">
        <v>543</v>
      </c>
      <c r="D195" s="286" t="s">
        <v>546</v>
      </c>
      <c r="E195" s="152">
        <v>2.0</v>
      </c>
      <c r="F195" s="154">
        <v>420.0</v>
      </c>
      <c r="G195" s="18"/>
      <c r="H195" s="169"/>
      <c r="I195" s="170"/>
      <c r="J195" s="171"/>
      <c r="K195" s="173"/>
      <c r="L195" s="159"/>
      <c r="M195" s="176"/>
      <c r="N195" s="177"/>
      <c r="O195" s="163"/>
      <c r="P195" s="164"/>
      <c r="Q195" s="165"/>
      <c r="R195" s="166"/>
      <c r="S195" s="13"/>
      <c r="T195" s="149">
        <f t="shared" ref="T195:T198" si="47">SUM(H195:R195)</f>
        <v>0</v>
      </c>
      <c r="U195" s="126">
        <f t="shared" ref="U195:U198" si="48">T195*E195</f>
        <v>0</v>
      </c>
      <c r="V195" s="150">
        <f t="shared" ref="V195:V198" si="49">T195*F195</f>
        <v>0</v>
      </c>
      <c r="W195" s="13"/>
      <c r="X195" s="13"/>
      <c r="Y195" s="13"/>
      <c r="Z195" s="13"/>
    </row>
    <row r="196" ht="66.0" customHeight="1">
      <c r="A196" s="284"/>
      <c r="B196" s="152" t="s">
        <v>82</v>
      </c>
      <c r="C196" s="285" t="s">
        <v>543</v>
      </c>
      <c r="D196" s="286" t="s">
        <v>548</v>
      </c>
      <c r="E196" s="152">
        <v>2.0</v>
      </c>
      <c r="F196" s="154">
        <v>320.0</v>
      </c>
      <c r="G196" s="18"/>
      <c r="H196" s="169"/>
      <c r="I196" s="170"/>
      <c r="J196" s="171"/>
      <c r="K196" s="173"/>
      <c r="L196" s="159"/>
      <c r="M196" s="176"/>
      <c r="N196" s="177"/>
      <c r="O196" s="163"/>
      <c r="P196" s="164"/>
      <c r="Q196" s="165"/>
      <c r="R196" s="166"/>
      <c r="S196" s="13"/>
      <c r="T196" s="149">
        <f t="shared" si="47"/>
        <v>0</v>
      </c>
      <c r="U196" s="126">
        <f t="shared" si="48"/>
        <v>0</v>
      </c>
      <c r="V196" s="150">
        <f t="shared" si="49"/>
        <v>0</v>
      </c>
      <c r="W196" s="13"/>
      <c r="X196" s="13"/>
      <c r="Y196" s="13"/>
      <c r="Z196" s="13"/>
    </row>
    <row r="197" ht="66.0" customHeight="1">
      <c r="A197" s="284"/>
      <c r="B197" s="152" t="s">
        <v>82</v>
      </c>
      <c r="C197" s="285" t="s">
        <v>543</v>
      </c>
      <c r="D197" s="286" t="s">
        <v>549</v>
      </c>
      <c r="E197" s="152">
        <v>3.0</v>
      </c>
      <c r="F197" s="154">
        <v>320.0</v>
      </c>
      <c r="G197" s="18"/>
      <c r="H197" s="169"/>
      <c r="I197" s="170"/>
      <c r="J197" s="171"/>
      <c r="K197" s="173"/>
      <c r="L197" s="159"/>
      <c r="M197" s="176"/>
      <c r="N197" s="177"/>
      <c r="O197" s="163"/>
      <c r="P197" s="164"/>
      <c r="Q197" s="165"/>
      <c r="R197" s="166"/>
      <c r="S197" s="13"/>
      <c r="T197" s="149">
        <f t="shared" si="47"/>
        <v>0</v>
      </c>
      <c r="U197" s="126">
        <f t="shared" si="48"/>
        <v>0</v>
      </c>
      <c r="V197" s="150">
        <f t="shared" si="49"/>
        <v>0</v>
      </c>
      <c r="W197" s="13"/>
      <c r="X197" s="13"/>
      <c r="Y197" s="13"/>
      <c r="Z197" s="13"/>
    </row>
    <row r="198" ht="66.0" customHeight="1">
      <c r="A198" s="284"/>
      <c r="B198" s="152" t="s">
        <v>82</v>
      </c>
      <c r="C198" s="285" t="s">
        <v>543</v>
      </c>
      <c r="D198" s="286" t="s">
        <v>552</v>
      </c>
      <c r="E198" s="152">
        <v>4.0</v>
      </c>
      <c r="F198" s="154">
        <v>320.0</v>
      </c>
      <c r="G198" s="18"/>
      <c r="H198" s="169"/>
      <c r="I198" s="170"/>
      <c r="J198" s="171"/>
      <c r="K198" s="173"/>
      <c r="L198" s="159"/>
      <c r="M198" s="176"/>
      <c r="N198" s="177"/>
      <c r="O198" s="163"/>
      <c r="P198" s="164"/>
      <c r="Q198" s="165"/>
      <c r="R198" s="166"/>
      <c r="S198" s="13"/>
      <c r="T198" s="149">
        <f t="shared" si="47"/>
        <v>0</v>
      </c>
      <c r="U198" s="126">
        <f t="shared" si="48"/>
        <v>0</v>
      </c>
      <c r="V198" s="150">
        <f t="shared" si="49"/>
        <v>0</v>
      </c>
      <c r="W198" s="13"/>
      <c r="X198" s="13"/>
      <c r="Y198" s="13"/>
      <c r="Z198" s="13"/>
    </row>
    <row r="199" ht="15.75" customHeight="1">
      <c r="A199" s="185" t="s">
        <v>556</v>
      </c>
      <c r="B199" s="186"/>
      <c r="C199" s="186"/>
      <c r="D199" s="186"/>
      <c r="E199" s="186"/>
      <c r="F199" s="187"/>
      <c r="G199" s="18"/>
      <c r="H199" s="209"/>
      <c r="I199" s="186"/>
      <c r="J199" s="186"/>
      <c r="K199" s="186"/>
      <c r="L199" s="186"/>
      <c r="M199" s="186"/>
      <c r="N199" s="186"/>
      <c r="O199" s="186"/>
      <c r="P199" s="186"/>
      <c r="Q199" s="186"/>
      <c r="R199" s="187"/>
      <c r="S199" s="13"/>
      <c r="T199" s="210"/>
      <c r="U199" s="186"/>
      <c r="V199" s="187"/>
      <c r="W199" s="13"/>
      <c r="X199" s="13"/>
      <c r="Y199" s="13"/>
      <c r="Z199" s="13"/>
    </row>
    <row r="200" ht="66.0" customHeight="1">
      <c r="A200" s="188"/>
      <c r="B200" s="152" t="s">
        <v>82</v>
      </c>
      <c r="C200" s="285" t="s">
        <v>556</v>
      </c>
      <c r="D200" s="286" t="s">
        <v>558</v>
      </c>
      <c r="E200" s="152">
        <v>6.0</v>
      </c>
      <c r="F200" s="154">
        <v>295.0</v>
      </c>
      <c r="G200" s="18"/>
      <c r="H200" s="169"/>
      <c r="I200" s="170"/>
      <c r="J200" s="171"/>
      <c r="K200" s="173"/>
      <c r="L200" s="159"/>
      <c r="M200" s="176"/>
      <c r="N200" s="177"/>
      <c r="O200" s="163"/>
      <c r="P200" s="164"/>
      <c r="Q200" s="165"/>
      <c r="R200" s="166"/>
      <c r="S200" s="13"/>
      <c r="T200" s="149">
        <f t="shared" ref="T200:T204" si="50">SUM(H200:R200)</f>
        <v>0</v>
      </c>
      <c r="U200" s="126">
        <f t="shared" ref="U200:U204" si="51">T200*E200</f>
        <v>0</v>
      </c>
      <c r="V200" s="150">
        <f t="shared" ref="V200:V204" si="52">T200*F200</f>
        <v>0</v>
      </c>
      <c r="W200" s="13"/>
      <c r="X200" s="13"/>
      <c r="Y200" s="13"/>
      <c r="Z200" s="13"/>
    </row>
    <row r="201" ht="66.0" customHeight="1">
      <c r="A201" s="188"/>
      <c r="B201" s="152" t="s">
        <v>82</v>
      </c>
      <c r="C201" s="285" t="s">
        <v>556</v>
      </c>
      <c r="D201" s="286" t="s">
        <v>560</v>
      </c>
      <c r="E201" s="152">
        <v>2.0</v>
      </c>
      <c r="F201" s="154">
        <v>345.0</v>
      </c>
      <c r="G201" s="18"/>
      <c r="H201" s="169"/>
      <c r="I201" s="170"/>
      <c r="J201" s="171"/>
      <c r="K201" s="173"/>
      <c r="L201" s="159"/>
      <c r="M201" s="176"/>
      <c r="N201" s="177"/>
      <c r="O201" s="163"/>
      <c r="P201" s="164"/>
      <c r="Q201" s="165"/>
      <c r="R201" s="166"/>
      <c r="S201" s="13"/>
      <c r="T201" s="149">
        <f t="shared" si="50"/>
        <v>0</v>
      </c>
      <c r="U201" s="126">
        <f t="shared" si="51"/>
        <v>0</v>
      </c>
      <c r="V201" s="150">
        <f t="shared" si="52"/>
        <v>0</v>
      </c>
      <c r="W201" s="13"/>
      <c r="X201" s="13"/>
      <c r="Y201" s="13"/>
      <c r="Z201" s="13"/>
    </row>
    <row r="202" ht="66.0" customHeight="1">
      <c r="A202" s="188"/>
      <c r="B202" s="152" t="s">
        <v>82</v>
      </c>
      <c r="C202" s="285" t="s">
        <v>556</v>
      </c>
      <c r="D202" s="286" t="s">
        <v>562</v>
      </c>
      <c r="E202" s="152">
        <v>2.0</v>
      </c>
      <c r="F202" s="154">
        <v>220.0</v>
      </c>
      <c r="G202" s="18"/>
      <c r="H202" s="169"/>
      <c r="I202" s="170"/>
      <c r="J202" s="171"/>
      <c r="K202" s="173"/>
      <c r="L202" s="159"/>
      <c r="M202" s="176"/>
      <c r="N202" s="177"/>
      <c r="O202" s="163"/>
      <c r="P202" s="164"/>
      <c r="Q202" s="165"/>
      <c r="R202" s="166"/>
      <c r="S202" s="13"/>
      <c r="T202" s="149">
        <f t="shared" si="50"/>
        <v>0</v>
      </c>
      <c r="U202" s="126">
        <f t="shared" si="51"/>
        <v>0</v>
      </c>
      <c r="V202" s="150">
        <f t="shared" si="52"/>
        <v>0</v>
      </c>
      <c r="W202" s="13"/>
      <c r="X202" s="13"/>
      <c r="Y202" s="13"/>
      <c r="Z202" s="13"/>
    </row>
    <row r="203" ht="66.0" customHeight="1">
      <c r="A203" s="188"/>
      <c r="B203" s="152" t="s">
        <v>82</v>
      </c>
      <c r="C203" s="285" t="s">
        <v>556</v>
      </c>
      <c r="D203" s="286" t="s">
        <v>564</v>
      </c>
      <c r="E203" s="152">
        <v>4.0</v>
      </c>
      <c r="F203" s="154">
        <v>250.0</v>
      </c>
      <c r="G203" s="18"/>
      <c r="H203" s="169"/>
      <c r="I203" s="170"/>
      <c r="J203" s="171"/>
      <c r="K203" s="173"/>
      <c r="L203" s="159"/>
      <c r="M203" s="176"/>
      <c r="N203" s="177"/>
      <c r="O203" s="163"/>
      <c r="P203" s="164"/>
      <c r="Q203" s="165"/>
      <c r="R203" s="166"/>
      <c r="S203" s="13"/>
      <c r="T203" s="149">
        <f t="shared" si="50"/>
        <v>0</v>
      </c>
      <c r="U203" s="126">
        <f t="shared" si="51"/>
        <v>0</v>
      </c>
      <c r="V203" s="150">
        <f t="shared" si="52"/>
        <v>0</v>
      </c>
      <c r="W203" s="13"/>
      <c r="X203" s="13"/>
      <c r="Y203" s="13"/>
      <c r="Z203" s="13"/>
    </row>
    <row r="204" ht="66.0" customHeight="1">
      <c r="A204" s="188"/>
      <c r="B204" s="152" t="s">
        <v>82</v>
      </c>
      <c r="C204" s="285" t="s">
        <v>556</v>
      </c>
      <c r="D204" s="286" t="s">
        <v>565</v>
      </c>
      <c r="E204" s="152">
        <v>3.0</v>
      </c>
      <c r="F204" s="154">
        <v>295.0</v>
      </c>
      <c r="G204" s="18"/>
      <c r="H204" s="169"/>
      <c r="I204" s="170"/>
      <c r="J204" s="171"/>
      <c r="K204" s="173"/>
      <c r="L204" s="159"/>
      <c r="M204" s="176"/>
      <c r="N204" s="177"/>
      <c r="O204" s="163"/>
      <c r="P204" s="164"/>
      <c r="Q204" s="165"/>
      <c r="R204" s="166"/>
      <c r="S204" s="13"/>
      <c r="T204" s="149">
        <f t="shared" si="50"/>
        <v>0</v>
      </c>
      <c r="U204" s="126">
        <f t="shared" si="51"/>
        <v>0</v>
      </c>
      <c r="V204" s="150">
        <f t="shared" si="52"/>
        <v>0</v>
      </c>
      <c r="W204" s="13"/>
      <c r="X204" s="13"/>
      <c r="Y204" s="13"/>
      <c r="Z204" s="13"/>
    </row>
    <row r="205" ht="15.75" customHeight="1">
      <c r="A205" s="185" t="s">
        <v>568</v>
      </c>
      <c r="B205" s="186"/>
      <c r="C205" s="186"/>
      <c r="D205" s="186"/>
      <c r="E205" s="186"/>
      <c r="F205" s="187"/>
      <c r="G205" s="18"/>
      <c r="H205" s="209"/>
      <c r="I205" s="186"/>
      <c r="J205" s="186"/>
      <c r="K205" s="186"/>
      <c r="L205" s="186"/>
      <c r="M205" s="186"/>
      <c r="N205" s="186"/>
      <c r="O205" s="186"/>
      <c r="P205" s="186"/>
      <c r="Q205" s="186"/>
      <c r="R205" s="187"/>
      <c r="S205" s="13"/>
      <c r="T205" s="210"/>
      <c r="U205" s="186"/>
      <c r="V205" s="187"/>
      <c r="W205" s="13"/>
      <c r="X205" s="13"/>
      <c r="Y205" s="13"/>
      <c r="Z205" s="13"/>
    </row>
    <row r="206" ht="69.0" customHeight="1">
      <c r="A206" s="284"/>
      <c r="B206" s="152" t="s">
        <v>82</v>
      </c>
      <c r="C206" s="285" t="s">
        <v>568</v>
      </c>
      <c r="D206" s="286" t="s">
        <v>570</v>
      </c>
      <c r="E206" s="152">
        <v>3.0</v>
      </c>
      <c r="F206" s="154">
        <v>390.0</v>
      </c>
      <c r="G206" s="18"/>
      <c r="H206" s="169"/>
      <c r="I206" s="170"/>
      <c r="J206" s="171"/>
      <c r="K206" s="173"/>
      <c r="L206" s="159"/>
      <c r="M206" s="176"/>
      <c r="N206" s="177"/>
      <c r="O206" s="163"/>
      <c r="P206" s="164"/>
      <c r="Q206" s="165"/>
      <c r="R206" s="166"/>
      <c r="S206" s="13"/>
      <c r="T206" s="149">
        <f t="shared" ref="T206:T208" si="53">SUM(H206:R206)</f>
        <v>0</v>
      </c>
      <c r="U206" s="126">
        <f t="shared" ref="U206:U208" si="54">T206*E206</f>
        <v>0</v>
      </c>
      <c r="V206" s="150">
        <f t="shared" ref="V206:V208" si="55">T206*F206</f>
        <v>0</v>
      </c>
      <c r="W206" s="13"/>
      <c r="X206" s="13"/>
      <c r="Y206" s="13"/>
      <c r="Z206" s="13"/>
    </row>
    <row r="207" ht="69.0" customHeight="1">
      <c r="A207" s="188"/>
      <c r="B207" s="152" t="s">
        <v>82</v>
      </c>
      <c r="C207" s="285" t="s">
        <v>568</v>
      </c>
      <c r="D207" s="286" t="s">
        <v>572</v>
      </c>
      <c r="E207" s="152">
        <v>5.0</v>
      </c>
      <c r="F207" s="154">
        <v>340.0</v>
      </c>
      <c r="G207" s="18"/>
      <c r="H207" s="169"/>
      <c r="I207" s="170"/>
      <c r="J207" s="171"/>
      <c r="K207" s="173"/>
      <c r="L207" s="159"/>
      <c r="M207" s="176"/>
      <c r="N207" s="177"/>
      <c r="O207" s="163"/>
      <c r="P207" s="164"/>
      <c r="Q207" s="165"/>
      <c r="R207" s="166"/>
      <c r="S207" s="13"/>
      <c r="T207" s="149">
        <f t="shared" si="53"/>
        <v>0</v>
      </c>
      <c r="U207" s="126">
        <f t="shared" si="54"/>
        <v>0</v>
      </c>
      <c r="V207" s="150">
        <f t="shared" si="55"/>
        <v>0</v>
      </c>
      <c r="W207" s="13"/>
      <c r="X207" s="13"/>
      <c r="Y207" s="13"/>
      <c r="Z207" s="13"/>
    </row>
    <row r="208" ht="69.0" customHeight="1">
      <c r="A208" s="188"/>
      <c r="B208" s="152" t="s">
        <v>82</v>
      </c>
      <c r="C208" s="285" t="s">
        <v>568</v>
      </c>
      <c r="D208" s="286" t="s">
        <v>574</v>
      </c>
      <c r="E208" s="152">
        <v>6.0</v>
      </c>
      <c r="F208" s="154">
        <v>440.0</v>
      </c>
      <c r="G208" s="18"/>
      <c r="H208" s="169"/>
      <c r="I208" s="170"/>
      <c r="J208" s="171"/>
      <c r="K208" s="173"/>
      <c r="L208" s="159"/>
      <c r="M208" s="176"/>
      <c r="N208" s="177"/>
      <c r="O208" s="163"/>
      <c r="P208" s="164"/>
      <c r="Q208" s="165"/>
      <c r="R208" s="166"/>
      <c r="S208" s="13"/>
      <c r="T208" s="149">
        <f t="shared" si="53"/>
        <v>0</v>
      </c>
      <c r="U208" s="126">
        <f t="shared" si="54"/>
        <v>0</v>
      </c>
      <c r="V208" s="150">
        <f t="shared" si="55"/>
        <v>0</v>
      </c>
      <c r="W208" s="13"/>
      <c r="X208" s="13"/>
      <c r="Y208" s="13"/>
      <c r="Z208" s="13"/>
    </row>
    <row r="209" ht="15.75" customHeight="1">
      <c r="A209" s="185" t="s">
        <v>577</v>
      </c>
      <c r="B209" s="186"/>
      <c r="C209" s="186"/>
      <c r="D209" s="186"/>
      <c r="E209" s="186"/>
      <c r="F209" s="187"/>
      <c r="G209" s="18"/>
      <c r="H209" s="209"/>
      <c r="I209" s="186"/>
      <c r="J209" s="186"/>
      <c r="K209" s="186"/>
      <c r="L209" s="186"/>
      <c r="M209" s="186"/>
      <c r="N209" s="186"/>
      <c r="O209" s="186"/>
      <c r="P209" s="186"/>
      <c r="Q209" s="186"/>
      <c r="R209" s="187"/>
      <c r="S209" s="13"/>
      <c r="T209" s="210"/>
      <c r="U209" s="186"/>
      <c r="V209" s="187"/>
      <c r="W209" s="13"/>
      <c r="X209" s="13"/>
      <c r="Y209" s="13"/>
      <c r="Z209" s="13"/>
    </row>
    <row r="210" ht="69.0" customHeight="1">
      <c r="A210" s="284"/>
      <c r="B210" s="152" t="s">
        <v>82</v>
      </c>
      <c r="C210" s="285" t="s">
        <v>577</v>
      </c>
      <c r="D210" s="286" t="s">
        <v>578</v>
      </c>
      <c r="E210" s="152">
        <v>3.0</v>
      </c>
      <c r="F210" s="154">
        <v>570.0</v>
      </c>
      <c r="G210" s="18"/>
      <c r="H210" s="169"/>
      <c r="I210" s="170"/>
      <c r="J210" s="171"/>
      <c r="K210" s="173"/>
      <c r="L210" s="159"/>
      <c r="M210" s="176"/>
      <c r="N210" s="177"/>
      <c r="O210" s="163"/>
      <c r="P210" s="164"/>
      <c r="Q210" s="165"/>
      <c r="R210" s="166"/>
      <c r="S210" s="13"/>
      <c r="T210" s="149">
        <f t="shared" ref="T210:T219" si="56">SUM(H210:R210)</f>
        <v>0</v>
      </c>
      <c r="U210" s="126">
        <f t="shared" ref="U210:U219" si="57">T210*E210</f>
        <v>0</v>
      </c>
      <c r="V210" s="150">
        <f t="shared" ref="V210:V219" si="58">T210*F210</f>
        <v>0</v>
      </c>
      <c r="W210" s="13"/>
      <c r="X210" s="13"/>
      <c r="Y210" s="13"/>
      <c r="Z210" s="13"/>
    </row>
    <row r="211" ht="69.0" customHeight="1">
      <c r="A211" s="284"/>
      <c r="B211" s="152" t="s">
        <v>82</v>
      </c>
      <c r="C211" s="285" t="s">
        <v>577</v>
      </c>
      <c r="D211" s="286" t="s">
        <v>581</v>
      </c>
      <c r="E211" s="152">
        <v>10.0</v>
      </c>
      <c r="F211" s="154">
        <v>250.0</v>
      </c>
      <c r="G211" s="18"/>
      <c r="H211" s="169"/>
      <c r="I211" s="170"/>
      <c r="J211" s="171"/>
      <c r="K211" s="173"/>
      <c r="L211" s="159"/>
      <c r="M211" s="176"/>
      <c r="N211" s="177"/>
      <c r="O211" s="163"/>
      <c r="P211" s="164"/>
      <c r="Q211" s="165"/>
      <c r="R211" s="166"/>
      <c r="S211" s="13"/>
      <c r="T211" s="149">
        <f t="shared" si="56"/>
        <v>0</v>
      </c>
      <c r="U211" s="126">
        <f t="shared" si="57"/>
        <v>0</v>
      </c>
      <c r="V211" s="150">
        <f t="shared" si="58"/>
        <v>0</v>
      </c>
      <c r="W211" s="13"/>
      <c r="X211" s="13"/>
      <c r="Y211" s="13"/>
      <c r="Z211" s="13"/>
    </row>
    <row r="212" ht="69.0" customHeight="1">
      <c r="A212" s="284"/>
      <c r="B212" s="152" t="s">
        <v>82</v>
      </c>
      <c r="C212" s="285" t="s">
        <v>577</v>
      </c>
      <c r="D212" s="286" t="s">
        <v>584</v>
      </c>
      <c r="E212" s="152">
        <v>15.0</v>
      </c>
      <c r="F212" s="154">
        <v>130.0</v>
      </c>
      <c r="G212" s="18"/>
      <c r="H212" s="169"/>
      <c r="I212" s="170"/>
      <c r="J212" s="171"/>
      <c r="K212" s="173"/>
      <c r="L212" s="159"/>
      <c r="M212" s="176"/>
      <c r="N212" s="177"/>
      <c r="O212" s="163"/>
      <c r="P212" s="164"/>
      <c r="Q212" s="165"/>
      <c r="R212" s="166"/>
      <c r="S212" s="13"/>
      <c r="T212" s="149">
        <f t="shared" si="56"/>
        <v>0</v>
      </c>
      <c r="U212" s="126">
        <f t="shared" si="57"/>
        <v>0</v>
      </c>
      <c r="V212" s="150">
        <f t="shared" si="58"/>
        <v>0</v>
      </c>
      <c r="W212" s="13"/>
      <c r="X212" s="13"/>
      <c r="Y212" s="13"/>
      <c r="Z212" s="13"/>
    </row>
    <row r="213" ht="69.0" customHeight="1">
      <c r="A213" s="284"/>
      <c r="B213" s="152" t="s">
        <v>82</v>
      </c>
      <c r="C213" s="285" t="s">
        <v>577</v>
      </c>
      <c r="D213" s="286" t="s">
        <v>585</v>
      </c>
      <c r="E213" s="152">
        <v>2.0</v>
      </c>
      <c r="F213" s="154">
        <v>310.0</v>
      </c>
      <c r="G213" s="18"/>
      <c r="H213" s="169"/>
      <c r="I213" s="170"/>
      <c r="J213" s="171"/>
      <c r="K213" s="173"/>
      <c r="L213" s="159"/>
      <c r="M213" s="176"/>
      <c r="N213" s="177"/>
      <c r="O213" s="163"/>
      <c r="P213" s="164"/>
      <c r="Q213" s="165"/>
      <c r="R213" s="166"/>
      <c r="S213" s="13"/>
      <c r="T213" s="149">
        <f t="shared" si="56"/>
        <v>0</v>
      </c>
      <c r="U213" s="126">
        <f t="shared" si="57"/>
        <v>0</v>
      </c>
      <c r="V213" s="150">
        <f t="shared" si="58"/>
        <v>0</v>
      </c>
      <c r="W213" s="13"/>
      <c r="X213" s="13"/>
      <c r="Y213" s="13"/>
      <c r="Z213" s="13"/>
    </row>
    <row r="214" ht="69.0" customHeight="1">
      <c r="A214" s="284"/>
      <c r="B214" s="152" t="s">
        <v>82</v>
      </c>
      <c r="C214" s="285" t="s">
        <v>577</v>
      </c>
      <c r="D214" s="286" t="s">
        <v>587</v>
      </c>
      <c r="E214" s="152">
        <v>2.0</v>
      </c>
      <c r="F214" s="154">
        <v>260.0</v>
      </c>
      <c r="G214" s="18"/>
      <c r="H214" s="169"/>
      <c r="I214" s="170"/>
      <c r="J214" s="171"/>
      <c r="K214" s="173"/>
      <c r="L214" s="159"/>
      <c r="M214" s="176"/>
      <c r="N214" s="177"/>
      <c r="O214" s="163"/>
      <c r="P214" s="164"/>
      <c r="Q214" s="165"/>
      <c r="R214" s="166"/>
      <c r="S214" s="13"/>
      <c r="T214" s="149">
        <f t="shared" si="56"/>
        <v>0</v>
      </c>
      <c r="U214" s="126">
        <f t="shared" si="57"/>
        <v>0</v>
      </c>
      <c r="V214" s="150">
        <f t="shared" si="58"/>
        <v>0</v>
      </c>
      <c r="W214" s="13"/>
      <c r="X214" s="13"/>
      <c r="Y214" s="13"/>
      <c r="Z214" s="13"/>
    </row>
    <row r="215" ht="69.0" customHeight="1">
      <c r="A215" s="284"/>
      <c r="B215" s="152" t="s">
        <v>82</v>
      </c>
      <c r="C215" s="285" t="s">
        <v>577</v>
      </c>
      <c r="D215" s="286" t="s">
        <v>590</v>
      </c>
      <c r="E215" s="152">
        <v>5.0</v>
      </c>
      <c r="F215" s="154">
        <v>305.0</v>
      </c>
      <c r="G215" s="18"/>
      <c r="H215" s="169"/>
      <c r="I215" s="170"/>
      <c r="J215" s="171"/>
      <c r="K215" s="173"/>
      <c r="L215" s="159"/>
      <c r="M215" s="176"/>
      <c r="N215" s="177"/>
      <c r="O215" s="163"/>
      <c r="P215" s="164"/>
      <c r="Q215" s="165"/>
      <c r="R215" s="166"/>
      <c r="S215" s="13"/>
      <c r="T215" s="149">
        <f t="shared" si="56"/>
        <v>0</v>
      </c>
      <c r="U215" s="126">
        <f t="shared" si="57"/>
        <v>0</v>
      </c>
      <c r="V215" s="150">
        <f t="shared" si="58"/>
        <v>0</v>
      </c>
      <c r="W215" s="13"/>
      <c r="X215" s="13"/>
      <c r="Y215" s="13"/>
      <c r="Z215" s="13"/>
    </row>
    <row r="216" ht="69.0" customHeight="1">
      <c r="A216" s="284"/>
      <c r="B216" s="152" t="s">
        <v>82</v>
      </c>
      <c r="C216" s="285" t="s">
        <v>577</v>
      </c>
      <c r="D216" s="286" t="s">
        <v>593</v>
      </c>
      <c r="E216" s="152">
        <v>15.0</v>
      </c>
      <c r="F216" s="154">
        <v>225.0</v>
      </c>
      <c r="G216" s="18"/>
      <c r="H216" s="169"/>
      <c r="I216" s="170"/>
      <c r="J216" s="171"/>
      <c r="K216" s="173"/>
      <c r="L216" s="159"/>
      <c r="M216" s="176"/>
      <c r="N216" s="177"/>
      <c r="O216" s="163"/>
      <c r="P216" s="164"/>
      <c r="Q216" s="165"/>
      <c r="R216" s="166"/>
      <c r="S216" s="13"/>
      <c r="T216" s="149">
        <f t="shared" si="56"/>
        <v>0</v>
      </c>
      <c r="U216" s="126">
        <f t="shared" si="57"/>
        <v>0</v>
      </c>
      <c r="V216" s="150">
        <f t="shared" si="58"/>
        <v>0</v>
      </c>
      <c r="W216" s="13"/>
      <c r="X216" s="13"/>
      <c r="Y216" s="13"/>
      <c r="Z216" s="13"/>
    </row>
    <row r="217" ht="69.0" customHeight="1">
      <c r="A217" s="284"/>
      <c r="B217" s="152" t="s">
        <v>82</v>
      </c>
      <c r="C217" s="285" t="s">
        <v>577</v>
      </c>
      <c r="D217" s="286" t="s">
        <v>596</v>
      </c>
      <c r="E217" s="152">
        <v>3.0</v>
      </c>
      <c r="F217" s="154">
        <v>570.0</v>
      </c>
      <c r="G217" s="18"/>
      <c r="H217" s="169"/>
      <c r="I217" s="170"/>
      <c r="J217" s="171"/>
      <c r="K217" s="173"/>
      <c r="L217" s="159"/>
      <c r="M217" s="176"/>
      <c r="N217" s="177"/>
      <c r="O217" s="163"/>
      <c r="P217" s="164"/>
      <c r="Q217" s="165"/>
      <c r="R217" s="166"/>
      <c r="S217" s="13"/>
      <c r="T217" s="149">
        <f t="shared" si="56"/>
        <v>0</v>
      </c>
      <c r="U217" s="126">
        <f t="shared" si="57"/>
        <v>0</v>
      </c>
      <c r="V217" s="150">
        <f t="shared" si="58"/>
        <v>0</v>
      </c>
      <c r="W217" s="13"/>
      <c r="X217" s="13"/>
      <c r="Y217" s="13"/>
      <c r="Z217" s="13"/>
    </row>
    <row r="218" ht="69.0" customHeight="1">
      <c r="A218" s="284"/>
      <c r="B218" s="152" t="s">
        <v>82</v>
      </c>
      <c r="C218" s="285" t="s">
        <v>577</v>
      </c>
      <c r="D218" s="286" t="s">
        <v>599</v>
      </c>
      <c r="E218" s="152">
        <v>10.0</v>
      </c>
      <c r="F218" s="154">
        <v>405.0</v>
      </c>
      <c r="G218" s="18"/>
      <c r="H218" s="169"/>
      <c r="I218" s="170"/>
      <c r="J218" s="171"/>
      <c r="K218" s="173"/>
      <c r="L218" s="159"/>
      <c r="M218" s="176"/>
      <c r="N218" s="177"/>
      <c r="O218" s="163"/>
      <c r="P218" s="164"/>
      <c r="Q218" s="165"/>
      <c r="R218" s="166"/>
      <c r="S218" s="13"/>
      <c r="T218" s="149">
        <f t="shared" si="56"/>
        <v>0</v>
      </c>
      <c r="U218" s="126">
        <f t="shared" si="57"/>
        <v>0</v>
      </c>
      <c r="V218" s="150">
        <f t="shared" si="58"/>
        <v>0</v>
      </c>
      <c r="W218" s="13"/>
      <c r="X218" s="13"/>
      <c r="Y218" s="13"/>
      <c r="Z218" s="13"/>
    </row>
    <row r="219" ht="69.0" customHeight="1">
      <c r="A219" s="284"/>
      <c r="B219" s="152" t="s">
        <v>82</v>
      </c>
      <c r="C219" s="285" t="s">
        <v>577</v>
      </c>
      <c r="D219" s="286" t="s">
        <v>602</v>
      </c>
      <c r="E219" s="152">
        <v>15.0</v>
      </c>
      <c r="F219" s="154">
        <v>345.0</v>
      </c>
      <c r="G219" s="18"/>
      <c r="H219" s="169"/>
      <c r="I219" s="170"/>
      <c r="J219" s="171"/>
      <c r="K219" s="173"/>
      <c r="L219" s="159"/>
      <c r="M219" s="176"/>
      <c r="N219" s="177"/>
      <c r="O219" s="163"/>
      <c r="P219" s="164"/>
      <c r="Q219" s="165"/>
      <c r="R219" s="166"/>
      <c r="S219" s="13"/>
      <c r="T219" s="149">
        <f t="shared" si="56"/>
        <v>0</v>
      </c>
      <c r="U219" s="126">
        <f t="shared" si="57"/>
        <v>0</v>
      </c>
      <c r="V219" s="150">
        <f t="shared" si="58"/>
        <v>0</v>
      </c>
      <c r="W219" s="13"/>
      <c r="X219" s="13"/>
      <c r="Y219" s="13"/>
      <c r="Z219" s="13"/>
    </row>
    <row r="220" ht="15.75" customHeight="1">
      <c r="A220" s="185" t="s">
        <v>604</v>
      </c>
      <c r="B220" s="186"/>
      <c r="C220" s="186"/>
      <c r="D220" s="186"/>
      <c r="E220" s="186"/>
      <c r="F220" s="187"/>
      <c r="G220" s="18"/>
      <c r="H220" s="209"/>
      <c r="I220" s="186"/>
      <c r="J220" s="186"/>
      <c r="K220" s="186"/>
      <c r="L220" s="186"/>
      <c r="M220" s="186"/>
      <c r="N220" s="186"/>
      <c r="O220" s="186"/>
      <c r="P220" s="186"/>
      <c r="Q220" s="186"/>
      <c r="R220" s="187"/>
      <c r="S220" s="13"/>
      <c r="T220" s="210"/>
      <c r="U220" s="186"/>
      <c r="V220" s="187"/>
      <c r="W220" s="13"/>
      <c r="X220" s="13"/>
      <c r="Y220" s="13"/>
      <c r="Z220" s="13"/>
    </row>
    <row r="221" ht="69.75" customHeight="1">
      <c r="A221" s="378"/>
      <c r="B221" s="152" t="s">
        <v>51</v>
      </c>
      <c r="C221" s="285" t="s">
        <v>606</v>
      </c>
      <c r="D221" s="286" t="s">
        <v>607</v>
      </c>
      <c r="E221" s="152">
        <v>4.0</v>
      </c>
      <c r="F221" s="154">
        <v>420.0</v>
      </c>
      <c r="G221" s="18"/>
      <c r="H221" s="169"/>
      <c r="I221" s="170"/>
      <c r="J221" s="171"/>
      <c r="K221" s="173"/>
      <c r="L221" s="159"/>
      <c r="M221" s="176"/>
      <c r="N221" s="177"/>
      <c r="O221" s="163"/>
      <c r="P221" s="164"/>
      <c r="Q221" s="165"/>
      <c r="R221" s="166"/>
      <c r="S221" s="13"/>
      <c r="T221" s="149">
        <f t="shared" ref="T221:T228" si="59">SUM(H221:R221)</f>
        <v>0</v>
      </c>
      <c r="U221" s="126">
        <f t="shared" ref="U221:U228" si="60">T221*E221</f>
        <v>0</v>
      </c>
      <c r="V221" s="150">
        <f t="shared" ref="V221:V228" si="61">T221*F221</f>
        <v>0</v>
      </c>
      <c r="W221" s="13"/>
      <c r="X221" s="13"/>
      <c r="Y221" s="13"/>
      <c r="Z221" s="13"/>
    </row>
    <row r="222" ht="69.75" customHeight="1">
      <c r="A222" s="378"/>
      <c r="B222" s="152" t="s">
        <v>51</v>
      </c>
      <c r="C222" s="285" t="s">
        <v>606</v>
      </c>
      <c r="D222" s="286" t="s">
        <v>611</v>
      </c>
      <c r="E222" s="152">
        <v>7.0</v>
      </c>
      <c r="F222" s="154">
        <v>445.0</v>
      </c>
      <c r="G222" s="18"/>
      <c r="H222" s="169"/>
      <c r="I222" s="170"/>
      <c r="J222" s="171"/>
      <c r="K222" s="173"/>
      <c r="L222" s="159"/>
      <c r="M222" s="176"/>
      <c r="N222" s="177"/>
      <c r="O222" s="163"/>
      <c r="P222" s="164"/>
      <c r="Q222" s="165"/>
      <c r="R222" s="166"/>
      <c r="S222" s="13"/>
      <c r="T222" s="149">
        <f t="shared" si="59"/>
        <v>0</v>
      </c>
      <c r="U222" s="126">
        <f t="shared" si="60"/>
        <v>0</v>
      </c>
      <c r="V222" s="150">
        <f t="shared" si="61"/>
        <v>0</v>
      </c>
      <c r="W222" s="13"/>
      <c r="X222" s="13"/>
      <c r="Y222" s="13"/>
      <c r="Z222" s="13"/>
    </row>
    <row r="223" ht="69.75" customHeight="1">
      <c r="A223" s="378"/>
      <c r="B223" s="152" t="s">
        <v>51</v>
      </c>
      <c r="C223" s="285" t="s">
        <v>606</v>
      </c>
      <c r="D223" s="286" t="s">
        <v>615</v>
      </c>
      <c r="E223" s="152">
        <v>17.0</v>
      </c>
      <c r="F223" s="154">
        <v>370.0</v>
      </c>
      <c r="G223" s="18"/>
      <c r="H223" s="169"/>
      <c r="I223" s="170"/>
      <c r="J223" s="171"/>
      <c r="K223" s="173"/>
      <c r="L223" s="159"/>
      <c r="M223" s="176"/>
      <c r="N223" s="177"/>
      <c r="O223" s="163"/>
      <c r="P223" s="164"/>
      <c r="Q223" s="165"/>
      <c r="R223" s="166"/>
      <c r="S223" s="13"/>
      <c r="T223" s="149">
        <f t="shared" si="59"/>
        <v>0</v>
      </c>
      <c r="U223" s="126">
        <f t="shared" si="60"/>
        <v>0</v>
      </c>
      <c r="V223" s="150">
        <f t="shared" si="61"/>
        <v>0</v>
      </c>
      <c r="W223" s="13"/>
      <c r="X223" s="13"/>
      <c r="Y223" s="13"/>
      <c r="Z223" s="13"/>
    </row>
    <row r="224" ht="69.75" customHeight="1">
      <c r="A224" s="378"/>
      <c r="B224" s="152" t="s">
        <v>51</v>
      </c>
      <c r="C224" s="285" t="s">
        <v>606</v>
      </c>
      <c r="D224" s="286" t="s">
        <v>617</v>
      </c>
      <c r="E224" s="152">
        <v>3.0</v>
      </c>
      <c r="F224" s="154">
        <v>450.0</v>
      </c>
      <c r="G224" s="18"/>
      <c r="H224" s="169"/>
      <c r="I224" s="170"/>
      <c r="J224" s="171"/>
      <c r="K224" s="173"/>
      <c r="L224" s="159"/>
      <c r="M224" s="176"/>
      <c r="N224" s="177"/>
      <c r="O224" s="163"/>
      <c r="P224" s="164"/>
      <c r="Q224" s="165"/>
      <c r="R224" s="166"/>
      <c r="S224" s="13"/>
      <c r="T224" s="149">
        <f t="shared" si="59"/>
        <v>0</v>
      </c>
      <c r="U224" s="126">
        <f t="shared" si="60"/>
        <v>0</v>
      </c>
      <c r="V224" s="150">
        <f t="shared" si="61"/>
        <v>0</v>
      </c>
      <c r="W224" s="13"/>
      <c r="X224" s="13"/>
      <c r="Y224" s="13"/>
      <c r="Z224" s="13"/>
    </row>
    <row r="225" ht="69.75" customHeight="1">
      <c r="A225" s="378"/>
      <c r="B225" s="152" t="s">
        <v>51</v>
      </c>
      <c r="C225" s="285" t="s">
        <v>606</v>
      </c>
      <c r="D225" s="286" t="s">
        <v>620</v>
      </c>
      <c r="E225" s="152">
        <v>3.0</v>
      </c>
      <c r="F225" s="154">
        <v>315.0</v>
      </c>
      <c r="G225" s="18"/>
      <c r="H225" s="169"/>
      <c r="I225" s="170"/>
      <c r="J225" s="171"/>
      <c r="K225" s="173"/>
      <c r="L225" s="159"/>
      <c r="M225" s="176"/>
      <c r="N225" s="177"/>
      <c r="O225" s="163"/>
      <c r="P225" s="164"/>
      <c r="Q225" s="165"/>
      <c r="R225" s="166"/>
      <c r="S225" s="13"/>
      <c r="T225" s="149">
        <f t="shared" si="59"/>
        <v>0</v>
      </c>
      <c r="U225" s="126">
        <f t="shared" si="60"/>
        <v>0</v>
      </c>
      <c r="V225" s="150">
        <f t="shared" si="61"/>
        <v>0</v>
      </c>
      <c r="W225" s="13"/>
      <c r="X225" s="13"/>
      <c r="Y225" s="13"/>
      <c r="Z225" s="13"/>
    </row>
    <row r="226" ht="69.75" customHeight="1">
      <c r="A226" s="378"/>
      <c r="B226" s="152" t="s">
        <v>51</v>
      </c>
      <c r="C226" s="285" t="s">
        <v>606</v>
      </c>
      <c r="D226" s="286" t="s">
        <v>623</v>
      </c>
      <c r="E226" s="152">
        <v>9.0</v>
      </c>
      <c r="F226" s="154">
        <v>315.0</v>
      </c>
      <c r="G226" s="18"/>
      <c r="H226" s="169"/>
      <c r="I226" s="170"/>
      <c r="J226" s="171"/>
      <c r="K226" s="173"/>
      <c r="L226" s="159"/>
      <c r="M226" s="176"/>
      <c r="N226" s="177"/>
      <c r="O226" s="163"/>
      <c r="P226" s="164"/>
      <c r="Q226" s="165"/>
      <c r="R226" s="166"/>
      <c r="S226" s="13"/>
      <c r="T226" s="149">
        <f t="shared" si="59"/>
        <v>0</v>
      </c>
      <c r="U226" s="126">
        <f t="shared" si="60"/>
        <v>0</v>
      </c>
      <c r="V226" s="150">
        <f t="shared" si="61"/>
        <v>0</v>
      </c>
      <c r="W226" s="13"/>
      <c r="X226" s="13"/>
      <c r="Y226" s="13"/>
      <c r="Z226" s="13"/>
    </row>
    <row r="227" ht="69.75" customHeight="1">
      <c r="A227" s="378"/>
      <c r="B227" s="152" t="s">
        <v>51</v>
      </c>
      <c r="C227" s="285" t="s">
        <v>606</v>
      </c>
      <c r="D227" s="286" t="s">
        <v>625</v>
      </c>
      <c r="E227" s="152">
        <v>10.0</v>
      </c>
      <c r="F227" s="154">
        <v>340.0</v>
      </c>
      <c r="G227" s="18"/>
      <c r="H227" s="169"/>
      <c r="I227" s="170"/>
      <c r="J227" s="171"/>
      <c r="K227" s="173"/>
      <c r="L227" s="159"/>
      <c r="M227" s="176"/>
      <c r="N227" s="177"/>
      <c r="O227" s="163"/>
      <c r="P227" s="164"/>
      <c r="Q227" s="165"/>
      <c r="R227" s="166"/>
      <c r="S227" s="13"/>
      <c r="T227" s="149">
        <f t="shared" si="59"/>
        <v>0</v>
      </c>
      <c r="U227" s="126">
        <f t="shared" si="60"/>
        <v>0</v>
      </c>
      <c r="V227" s="150">
        <f t="shared" si="61"/>
        <v>0</v>
      </c>
      <c r="W227" s="13"/>
      <c r="X227" s="13"/>
      <c r="Y227" s="13"/>
      <c r="Z227" s="13"/>
    </row>
    <row r="228" ht="69.75" customHeight="1">
      <c r="A228" s="378"/>
      <c r="B228" s="152" t="s">
        <v>51</v>
      </c>
      <c r="C228" s="285" t="s">
        <v>606</v>
      </c>
      <c r="D228" s="286" t="s">
        <v>626</v>
      </c>
      <c r="E228" s="152">
        <v>16.0</v>
      </c>
      <c r="F228" s="154">
        <v>315.0</v>
      </c>
      <c r="G228" s="18"/>
      <c r="H228" s="169"/>
      <c r="I228" s="170"/>
      <c r="J228" s="171"/>
      <c r="K228" s="173"/>
      <c r="L228" s="159"/>
      <c r="M228" s="176"/>
      <c r="N228" s="177"/>
      <c r="O228" s="163"/>
      <c r="P228" s="164"/>
      <c r="Q228" s="165"/>
      <c r="R228" s="166"/>
      <c r="S228" s="13"/>
      <c r="T228" s="149">
        <f t="shared" si="59"/>
        <v>0</v>
      </c>
      <c r="U228" s="126">
        <f t="shared" si="60"/>
        <v>0</v>
      </c>
      <c r="V228" s="150">
        <f t="shared" si="61"/>
        <v>0</v>
      </c>
      <c r="W228" s="13"/>
      <c r="X228" s="13"/>
      <c r="Y228" s="13"/>
      <c r="Z228" s="13"/>
    </row>
    <row r="229" ht="15.75" customHeight="1">
      <c r="A229" s="185">
        <v>2021.0</v>
      </c>
      <c r="B229" s="186"/>
      <c r="C229" s="186"/>
      <c r="D229" s="186"/>
      <c r="E229" s="186"/>
      <c r="F229" s="187"/>
      <c r="G229" s="18"/>
      <c r="H229" s="209"/>
      <c r="I229" s="186"/>
      <c r="J229" s="186"/>
      <c r="K229" s="186"/>
      <c r="L229" s="186"/>
      <c r="M229" s="186"/>
      <c r="N229" s="186"/>
      <c r="O229" s="186"/>
      <c r="P229" s="186"/>
      <c r="Q229" s="186"/>
      <c r="R229" s="187"/>
      <c r="S229" s="13"/>
      <c r="T229" s="210"/>
      <c r="U229" s="186"/>
      <c r="V229" s="187"/>
      <c r="W229" s="13"/>
      <c r="X229" s="13"/>
      <c r="Y229" s="13"/>
      <c r="Z229" s="13"/>
    </row>
    <row r="230" ht="64.5" customHeight="1">
      <c r="A230" s="284"/>
      <c r="B230" s="152" t="s">
        <v>82</v>
      </c>
      <c r="C230" s="279" t="s">
        <v>628</v>
      </c>
      <c r="D230" s="189" t="s">
        <v>629</v>
      </c>
      <c r="E230" s="153">
        <v>3.0</v>
      </c>
      <c r="F230" s="154">
        <v>295.0</v>
      </c>
      <c r="G230" s="18"/>
      <c r="H230" s="169"/>
      <c r="I230" s="170"/>
      <c r="J230" s="171"/>
      <c r="K230" s="173"/>
      <c r="L230" s="159"/>
      <c r="M230" s="176"/>
      <c r="N230" s="177"/>
      <c r="O230" s="163"/>
      <c r="P230" s="164"/>
      <c r="Q230" s="165"/>
      <c r="R230" s="166"/>
      <c r="S230" s="13"/>
      <c r="T230" s="149">
        <f t="shared" ref="T230:T245" si="62">SUM(H230:R230)</f>
        <v>0</v>
      </c>
      <c r="U230" s="126">
        <f t="shared" ref="U230:U245" si="63">T230*E230</f>
        <v>0</v>
      </c>
      <c r="V230" s="150">
        <f t="shared" ref="V230:V245" si="64">T230*F230</f>
        <v>0</v>
      </c>
      <c r="W230" s="13"/>
      <c r="X230" s="13"/>
      <c r="Y230" s="13"/>
      <c r="Z230" s="13"/>
    </row>
    <row r="231" ht="64.5" customHeight="1">
      <c r="A231" s="284"/>
      <c r="B231" s="152" t="s">
        <v>82</v>
      </c>
      <c r="C231" s="285" t="s">
        <v>628</v>
      </c>
      <c r="D231" s="286" t="s">
        <v>631</v>
      </c>
      <c r="E231" s="152">
        <v>3.0</v>
      </c>
      <c r="F231" s="154">
        <v>315.0</v>
      </c>
      <c r="G231" s="18"/>
      <c r="H231" s="169"/>
      <c r="I231" s="170"/>
      <c r="J231" s="171"/>
      <c r="K231" s="173"/>
      <c r="L231" s="159"/>
      <c r="M231" s="176"/>
      <c r="N231" s="177"/>
      <c r="O231" s="163"/>
      <c r="P231" s="164"/>
      <c r="Q231" s="165"/>
      <c r="R231" s="166"/>
      <c r="S231" s="13"/>
      <c r="T231" s="149">
        <f t="shared" si="62"/>
        <v>0</v>
      </c>
      <c r="U231" s="126">
        <f t="shared" si="63"/>
        <v>0</v>
      </c>
      <c r="V231" s="150">
        <f t="shared" si="64"/>
        <v>0</v>
      </c>
      <c r="W231" s="13"/>
      <c r="X231" s="13"/>
      <c r="Y231" s="13"/>
      <c r="Z231" s="13"/>
    </row>
    <row r="232" ht="64.5" customHeight="1">
      <c r="A232" s="284"/>
      <c r="B232" s="152" t="s">
        <v>82</v>
      </c>
      <c r="C232" s="285" t="s">
        <v>628</v>
      </c>
      <c r="D232" s="286" t="s">
        <v>633</v>
      </c>
      <c r="E232" s="152">
        <v>3.0</v>
      </c>
      <c r="F232" s="154">
        <v>465.0</v>
      </c>
      <c r="G232" s="18"/>
      <c r="H232" s="169"/>
      <c r="I232" s="170"/>
      <c r="J232" s="171"/>
      <c r="K232" s="173"/>
      <c r="L232" s="159"/>
      <c r="M232" s="176"/>
      <c r="N232" s="177"/>
      <c r="O232" s="163"/>
      <c r="P232" s="164"/>
      <c r="Q232" s="165"/>
      <c r="R232" s="166"/>
      <c r="S232" s="13"/>
      <c r="T232" s="149">
        <f t="shared" si="62"/>
        <v>0</v>
      </c>
      <c r="U232" s="126">
        <f t="shared" si="63"/>
        <v>0</v>
      </c>
      <c r="V232" s="150">
        <f t="shared" si="64"/>
        <v>0</v>
      </c>
      <c r="W232" s="13"/>
      <c r="X232" s="13"/>
      <c r="Y232" s="13"/>
      <c r="Z232" s="13"/>
    </row>
    <row r="233" ht="64.5" customHeight="1">
      <c r="A233" s="284"/>
      <c r="B233" s="152" t="s">
        <v>82</v>
      </c>
      <c r="C233" s="285" t="s">
        <v>628</v>
      </c>
      <c r="D233" s="286" t="s">
        <v>635</v>
      </c>
      <c r="E233" s="152">
        <v>9.0</v>
      </c>
      <c r="F233" s="154">
        <v>420.0</v>
      </c>
      <c r="G233" s="18"/>
      <c r="H233" s="169"/>
      <c r="I233" s="170"/>
      <c r="J233" s="171"/>
      <c r="K233" s="173"/>
      <c r="L233" s="159"/>
      <c r="M233" s="176"/>
      <c r="N233" s="177"/>
      <c r="O233" s="163"/>
      <c r="P233" s="164"/>
      <c r="Q233" s="165"/>
      <c r="R233" s="166"/>
      <c r="S233" s="13"/>
      <c r="T233" s="149">
        <f t="shared" si="62"/>
        <v>0</v>
      </c>
      <c r="U233" s="126">
        <f t="shared" si="63"/>
        <v>0</v>
      </c>
      <c r="V233" s="150">
        <f t="shared" si="64"/>
        <v>0</v>
      </c>
      <c r="W233" s="13"/>
      <c r="X233" s="13"/>
      <c r="Y233" s="13"/>
      <c r="Z233" s="13"/>
    </row>
    <row r="234" ht="64.5" customHeight="1">
      <c r="A234" s="284"/>
      <c r="B234" s="152" t="s">
        <v>82</v>
      </c>
      <c r="C234" s="285" t="s">
        <v>628</v>
      </c>
      <c r="D234" s="286" t="s">
        <v>636</v>
      </c>
      <c r="E234" s="152">
        <v>4.0</v>
      </c>
      <c r="F234" s="154">
        <v>220.0</v>
      </c>
      <c r="G234" s="18"/>
      <c r="H234" s="169"/>
      <c r="I234" s="170"/>
      <c r="J234" s="171"/>
      <c r="K234" s="173"/>
      <c r="L234" s="159"/>
      <c r="M234" s="176"/>
      <c r="N234" s="177"/>
      <c r="O234" s="163"/>
      <c r="P234" s="164"/>
      <c r="Q234" s="165"/>
      <c r="R234" s="166"/>
      <c r="S234" s="13"/>
      <c r="T234" s="149">
        <f t="shared" si="62"/>
        <v>0</v>
      </c>
      <c r="U234" s="126">
        <f t="shared" si="63"/>
        <v>0</v>
      </c>
      <c r="V234" s="150">
        <f t="shared" si="64"/>
        <v>0</v>
      </c>
      <c r="W234" s="13"/>
      <c r="X234" s="13"/>
      <c r="Y234" s="13"/>
      <c r="Z234" s="13"/>
    </row>
    <row r="235" ht="64.5" customHeight="1">
      <c r="A235" s="284"/>
      <c r="B235" s="152" t="s">
        <v>82</v>
      </c>
      <c r="C235" s="285" t="s">
        <v>628</v>
      </c>
      <c r="D235" s="286" t="s">
        <v>638</v>
      </c>
      <c r="E235" s="152">
        <v>5.0</v>
      </c>
      <c r="F235" s="154">
        <v>195.0</v>
      </c>
      <c r="G235" s="18"/>
      <c r="H235" s="169"/>
      <c r="I235" s="170"/>
      <c r="J235" s="171"/>
      <c r="K235" s="173"/>
      <c r="L235" s="159"/>
      <c r="M235" s="176"/>
      <c r="N235" s="177"/>
      <c r="O235" s="163"/>
      <c r="P235" s="164"/>
      <c r="Q235" s="165"/>
      <c r="R235" s="166"/>
      <c r="S235" s="13"/>
      <c r="T235" s="149">
        <f t="shared" si="62"/>
        <v>0</v>
      </c>
      <c r="U235" s="126">
        <f t="shared" si="63"/>
        <v>0</v>
      </c>
      <c r="V235" s="150">
        <f t="shared" si="64"/>
        <v>0</v>
      </c>
      <c r="W235" s="13"/>
      <c r="X235" s="13"/>
      <c r="Y235" s="13"/>
      <c r="Z235" s="13"/>
    </row>
    <row r="236" ht="64.5" customHeight="1">
      <c r="A236" s="284"/>
      <c r="B236" s="152" t="s">
        <v>82</v>
      </c>
      <c r="C236" s="285" t="s">
        <v>628</v>
      </c>
      <c r="D236" s="286" t="s">
        <v>640</v>
      </c>
      <c r="E236" s="152">
        <v>2.0</v>
      </c>
      <c r="F236" s="154">
        <v>345.0</v>
      </c>
      <c r="G236" s="18"/>
      <c r="H236" s="169"/>
      <c r="I236" s="170"/>
      <c r="J236" s="171"/>
      <c r="K236" s="173"/>
      <c r="L236" s="159"/>
      <c r="M236" s="176"/>
      <c r="N236" s="177"/>
      <c r="O236" s="163"/>
      <c r="P236" s="164"/>
      <c r="Q236" s="165"/>
      <c r="R236" s="166"/>
      <c r="S236" s="13"/>
      <c r="T236" s="149">
        <f t="shared" si="62"/>
        <v>0</v>
      </c>
      <c r="U236" s="126">
        <f t="shared" si="63"/>
        <v>0</v>
      </c>
      <c r="V236" s="150">
        <f t="shared" si="64"/>
        <v>0</v>
      </c>
      <c r="W236" s="13"/>
      <c r="X236" s="13"/>
      <c r="Y236" s="13"/>
      <c r="Z236" s="13"/>
    </row>
    <row r="237" ht="64.5" customHeight="1">
      <c r="A237" s="284"/>
      <c r="B237" s="152" t="s">
        <v>82</v>
      </c>
      <c r="C237" s="285" t="s">
        <v>628</v>
      </c>
      <c r="D237" s="286" t="s">
        <v>642</v>
      </c>
      <c r="E237" s="152">
        <v>2.0</v>
      </c>
      <c r="F237" s="154">
        <v>295.0</v>
      </c>
      <c r="G237" s="18"/>
      <c r="H237" s="169"/>
      <c r="I237" s="170"/>
      <c r="J237" s="171"/>
      <c r="K237" s="173"/>
      <c r="L237" s="159"/>
      <c r="M237" s="176"/>
      <c r="N237" s="177"/>
      <c r="O237" s="163"/>
      <c r="P237" s="164"/>
      <c r="Q237" s="165"/>
      <c r="R237" s="166"/>
      <c r="S237" s="13"/>
      <c r="T237" s="149">
        <f t="shared" si="62"/>
        <v>0</v>
      </c>
      <c r="U237" s="126">
        <f t="shared" si="63"/>
        <v>0</v>
      </c>
      <c r="V237" s="150">
        <f t="shared" si="64"/>
        <v>0</v>
      </c>
      <c r="W237" s="13"/>
      <c r="X237" s="13"/>
      <c r="Y237" s="13"/>
      <c r="Z237" s="13"/>
    </row>
    <row r="238" ht="64.5" customHeight="1">
      <c r="A238" s="284"/>
      <c r="B238" s="152" t="s">
        <v>82</v>
      </c>
      <c r="C238" s="285" t="s">
        <v>628</v>
      </c>
      <c r="D238" s="286" t="s">
        <v>643</v>
      </c>
      <c r="E238" s="152">
        <v>3.0</v>
      </c>
      <c r="F238" s="154">
        <v>220.0</v>
      </c>
      <c r="G238" s="18"/>
      <c r="H238" s="169"/>
      <c r="I238" s="170"/>
      <c r="J238" s="171"/>
      <c r="K238" s="173"/>
      <c r="L238" s="159"/>
      <c r="M238" s="176"/>
      <c r="N238" s="177"/>
      <c r="O238" s="163"/>
      <c r="P238" s="164"/>
      <c r="Q238" s="165"/>
      <c r="R238" s="166"/>
      <c r="S238" s="13"/>
      <c r="T238" s="149">
        <f t="shared" si="62"/>
        <v>0</v>
      </c>
      <c r="U238" s="126">
        <f t="shared" si="63"/>
        <v>0</v>
      </c>
      <c r="V238" s="150">
        <f t="shared" si="64"/>
        <v>0</v>
      </c>
      <c r="W238" s="13"/>
      <c r="X238" s="13"/>
      <c r="Y238" s="13"/>
      <c r="Z238" s="13"/>
    </row>
    <row r="239" ht="64.5" customHeight="1">
      <c r="A239" s="284"/>
      <c r="B239" s="152" t="s">
        <v>82</v>
      </c>
      <c r="C239" s="285" t="s">
        <v>628</v>
      </c>
      <c r="D239" s="286" t="s">
        <v>644</v>
      </c>
      <c r="E239" s="152">
        <v>5.0</v>
      </c>
      <c r="F239" s="154">
        <v>495.0</v>
      </c>
      <c r="G239" s="18"/>
      <c r="H239" s="169"/>
      <c r="I239" s="170"/>
      <c r="J239" s="171"/>
      <c r="K239" s="173"/>
      <c r="L239" s="159"/>
      <c r="M239" s="176"/>
      <c r="N239" s="177"/>
      <c r="O239" s="163"/>
      <c r="P239" s="164"/>
      <c r="Q239" s="165"/>
      <c r="R239" s="166"/>
      <c r="S239" s="13"/>
      <c r="T239" s="149">
        <f t="shared" si="62"/>
        <v>0</v>
      </c>
      <c r="U239" s="126">
        <f t="shared" si="63"/>
        <v>0</v>
      </c>
      <c r="V239" s="150">
        <f t="shared" si="64"/>
        <v>0</v>
      </c>
      <c r="W239" s="13"/>
      <c r="X239" s="13"/>
      <c r="Y239" s="13"/>
      <c r="Z239" s="13"/>
    </row>
    <row r="240" ht="64.5" customHeight="1">
      <c r="A240" s="284"/>
      <c r="B240" s="152" t="s">
        <v>82</v>
      </c>
      <c r="C240" s="285" t="s">
        <v>628</v>
      </c>
      <c r="D240" s="286" t="s">
        <v>645</v>
      </c>
      <c r="E240" s="152">
        <v>7.0</v>
      </c>
      <c r="F240" s="154">
        <v>345.0</v>
      </c>
      <c r="G240" s="18"/>
      <c r="H240" s="169"/>
      <c r="I240" s="170"/>
      <c r="J240" s="171"/>
      <c r="K240" s="173"/>
      <c r="L240" s="159"/>
      <c r="M240" s="176"/>
      <c r="N240" s="177"/>
      <c r="O240" s="163"/>
      <c r="P240" s="164"/>
      <c r="Q240" s="165"/>
      <c r="R240" s="166"/>
      <c r="S240" s="13"/>
      <c r="T240" s="149">
        <f t="shared" si="62"/>
        <v>0</v>
      </c>
      <c r="U240" s="126">
        <f t="shared" si="63"/>
        <v>0</v>
      </c>
      <c r="V240" s="150">
        <f t="shared" si="64"/>
        <v>0</v>
      </c>
      <c r="W240" s="13"/>
      <c r="X240" s="13"/>
      <c r="Y240" s="13"/>
      <c r="Z240" s="13"/>
    </row>
    <row r="241" ht="64.5" customHeight="1">
      <c r="A241" s="284"/>
      <c r="B241" s="152" t="s">
        <v>82</v>
      </c>
      <c r="C241" s="285" t="s">
        <v>628</v>
      </c>
      <c r="D241" s="286" t="s">
        <v>646</v>
      </c>
      <c r="E241" s="152">
        <v>5.0</v>
      </c>
      <c r="F241" s="154">
        <v>235.0</v>
      </c>
      <c r="G241" s="18"/>
      <c r="H241" s="169"/>
      <c r="I241" s="170"/>
      <c r="J241" s="171"/>
      <c r="K241" s="173"/>
      <c r="L241" s="159"/>
      <c r="M241" s="176"/>
      <c r="N241" s="177"/>
      <c r="O241" s="163"/>
      <c r="P241" s="164"/>
      <c r="Q241" s="165"/>
      <c r="R241" s="166"/>
      <c r="S241" s="13"/>
      <c r="T241" s="149">
        <f t="shared" si="62"/>
        <v>0</v>
      </c>
      <c r="U241" s="126">
        <f t="shared" si="63"/>
        <v>0</v>
      </c>
      <c r="V241" s="150">
        <f t="shared" si="64"/>
        <v>0</v>
      </c>
      <c r="W241" s="13"/>
      <c r="X241" s="13"/>
      <c r="Y241" s="13"/>
      <c r="Z241" s="13"/>
    </row>
    <row r="242" ht="64.5" customHeight="1">
      <c r="A242" s="284"/>
      <c r="B242" s="152" t="s">
        <v>82</v>
      </c>
      <c r="C242" s="285" t="s">
        <v>628</v>
      </c>
      <c r="D242" s="286" t="s">
        <v>648</v>
      </c>
      <c r="E242" s="152">
        <v>2.0</v>
      </c>
      <c r="F242" s="154">
        <v>170.0</v>
      </c>
      <c r="G242" s="18"/>
      <c r="H242" s="169"/>
      <c r="I242" s="170"/>
      <c r="J242" s="171"/>
      <c r="K242" s="173"/>
      <c r="L242" s="159"/>
      <c r="M242" s="176"/>
      <c r="N242" s="177"/>
      <c r="O242" s="163"/>
      <c r="P242" s="164"/>
      <c r="Q242" s="165"/>
      <c r="R242" s="166"/>
      <c r="S242" s="13"/>
      <c r="T242" s="149">
        <f t="shared" si="62"/>
        <v>0</v>
      </c>
      <c r="U242" s="126">
        <f t="shared" si="63"/>
        <v>0</v>
      </c>
      <c r="V242" s="150">
        <f t="shared" si="64"/>
        <v>0</v>
      </c>
      <c r="W242" s="13"/>
      <c r="X242" s="13"/>
      <c r="Y242" s="13"/>
      <c r="Z242" s="13"/>
    </row>
    <row r="243" ht="64.5" customHeight="1">
      <c r="A243" s="284"/>
      <c r="B243" s="152" t="s">
        <v>82</v>
      </c>
      <c r="C243" s="285" t="s">
        <v>628</v>
      </c>
      <c r="D243" s="286" t="s">
        <v>652</v>
      </c>
      <c r="E243" s="152">
        <v>2.0</v>
      </c>
      <c r="F243" s="154">
        <v>150.0</v>
      </c>
      <c r="G243" s="18"/>
      <c r="H243" s="169"/>
      <c r="I243" s="170"/>
      <c r="J243" s="171"/>
      <c r="K243" s="173"/>
      <c r="L243" s="159"/>
      <c r="M243" s="176"/>
      <c r="N243" s="177"/>
      <c r="O243" s="163"/>
      <c r="P243" s="164"/>
      <c r="Q243" s="165"/>
      <c r="R243" s="166"/>
      <c r="S243" s="13"/>
      <c r="T243" s="149">
        <f t="shared" si="62"/>
        <v>0</v>
      </c>
      <c r="U243" s="126">
        <f t="shared" si="63"/>
        <v>0</v>
      </c>
      <c r="V243" s="150">
        <f t="shared" si="64"/>
        <v>0</v>
      </c>
      <c r="W243" s="13"/>
      <c r="X243" s="13"/>
      <c r="Y243" s="13"/>
      <c r="Z243" s="13"/>
    </row>
    <row r="244" ht="64.5" customHeight="1">
      <c r="A244" s="284"/>
      <c r="B244" s="152" t="s">
        <v>82</v>
      </c>
      <c r="C244" s="285" t="s">
        <v>628</v>
      </c>
      <c r="D244" s="286" t="s">
        <v>653</v>
      </c>
      <c r="E244" s="152">
        <v>2.0</v>
      </c>
      <c r="F244" s="154">
        <v>65.0</v>
      </c>
      <c r="G244" s="18"/>
      <c r="H244" s="169"/>
      <c r="I244" s="170"/>
      <c r="J244" s="171"/>
      <c r="K244" s="173"/>
      <c r="L244" s="159"/>
      <c r="M244" s="176"/>
      <c r="N244" s="177"/>
      <c r="O244" s="163"/>
      <c r="P244" s="164"/>
      <c r="Q244" s="165"/>
      <c r="R244" s="166"/>
      <c r="S244" s="13"/>
      <c r="T244" s="149">
        <f t="shared" si="62"/>
        <v>0</v>
      </c>
      <c r="U244" s="126">
        <f t="shared" si="63"/>
        <v>0</v>
      </c>
      <c r="V244" s="150">
        <f t="shared" si="64"/>
        <v>0</v>
      </c>
      <c r="W244" s="13"/>
      <c r="X244" s="13"/>
      <c r="Y244" s="13"/>
      <c r="Z244" s="13"/>
    </row>
    <row r="245" ht="64.5" customHeight="1">
      <c r="A245" s="284"/>
      <c r="B245" s="152" t="s">
        <v>82</v>
      </c>
      <c r="C245" s="285" t="s">
        <v>628</v>
      </c>
      <c r="D245" s="286" t="s">
        <v>655</v>
      </c>
      <c r="E245" s="152">
        <v>2.0</v>
      </c>
      <c r="F245" s="154">
        <v>160.0</v>
      </c>
      <c r="G245" s="18"/>
      <c r="H245" s="169"/>
      <c r="I245" s="170"/>
      <c r="J245" s="171"/>
      <c r="K245" s="173"/>
      <c r="L245" s="159"/>
      <c r="M245" s="176"/>
      <c r="N245" s="177"/>
      <c r="O245" s="163"/>
      <c r="P245" s="164"/>
      <c r="Q245" s="165"/>
      <c r="R245" s="166"/>
      <c r="S245" s="13"/>
      <c r="T245" s="149">
        <f t="shared" si="62"/>
        <v>0</v>
      </c>
      <c r="U245" s="126">
        <f t="shared" si="63"/>
        <v>0</v>
      </c>
      <c r="V245" s="150">
        <f t="shared" si="64"/>
        <v>0</v>
      </c>
      <c r="W245" s="13"/>
      <c r="X245" s="13"/>
      <c r="Y245" s="13"/>
      <c r="Z245" s="13"/>
    </row>
    <row r="246" ht="15.75" customHeight="1">
      <c r="A246" s="185">
        <v>2020.0</v>
      </c>
      <c r="B246" s="186"/>
      <c r="C246" s="186"/>
      <c r="D246" s="186"/>
      <c r="E246" s="186"/>
      <c r="F246" s="187"/>
      <c r="G246" s="18"/>
      <c r="H246" s="209"/>
      <c r="I246" s="186"/>
      <c r="J246" s="186"/>
      <c r="K246" s="186"/>
      <c r="L246" s="186"/>
      <c r="M246" s="186"/>
      <c r="N246" s="186"/>
      <c r="O246" s="186"/>
      <c r="P246" s="186"/>
      <c r="Q246" s="186"/>
      <c r="R246" s="187"/>
      <c r="S246" s="13"/>
      <c r="T246" s="210"/>
      <c r="U246" s="186"/>
      <c r="V246" s="187"/>
      <c r="W246" s="13"/>
      <c r="X246" s="13"/>
      <c r="Y246" s="13"/>
      <c r="Z246" s="13"/>
    </row>
    <row r="247" ht="69.0" customHeight="1">
      <c r="A247" s="293"/>
      <c r="B247" s="152" t="s">
        <v>82</v>
      </c>
      <c r="C247" s="279" t="s">
        <v>657</v>
      </c>
      <c r="D247" s="189" t="s">
        <v>658</v>
      </c>
      <c r="E247" s="153">
        <v>4.0</v>
      </c>
      <c r="F247" s="154">
        <v>155.0</v>
      </c>
      <c r="G247" s="18"/>
      <c r="H247" s="169"/>
      <c r="I247" s="170"/>
      <c r="J247" s="171"/>
      <c r="K247" s="173"/>
      <c r="L247" s="159"/>
      <c r="M247" s="176"/>
      <c r="N247" s="177"/>
      <c r="O247" s="163"/>
      <c r="P247" s="164"/>
      <c r="Q247" s="165"/>
      <c r="R247" s="166"/>
      <c r="S247" s="13"/>
      <c r="T247" s="149">
        <f t="shared" ref="T247:T255" si="65">SUM(H247:R247)</f>
        <v>0</v>
      </c>
      <c r="U247" s="126">
        <f t="shared" ref="U247:U255" si="66">T247*E247</f>
        <v>0</v>
      </c>
      <c r="V247" s="150">
        <f t="shared" ref="V247:V255" si="67">T247*F247</f>
        <v>0</v>
      </c>
      <c r="W247" s="13"/>
      <c r="X247" s="13"/>
      <c r="Y247" s="13"/>
      <c r="Z247" s="13"/>
    </row>
    <row r="248" ht="69.0" customHeight="1">
      <c r="A248" s="284"/>
      <c r="B248" s="152" t="s">
        <v>82</v>
      </c>
      <c r="C248" s="285" t="s">
        <v>657</v>
      </c>
      <c r="D248" s="286" t="s">
        <v>662</v>
      </c>
      <c r="E248" s="152">
        <v>1.0</v>
      </c>
      <c r="F248" s="154">
        <v>140.0</v>
      </c>
      <c r="G248" s="18"/>
      <c r="H248" s="169"/>
      <c r="I248" s="170"/>
      <c r="J248" s="171"/>
      <c r="K248" s="173"/>
      <c r="L248" s="159"/>
      <c r="M248" s="176"/>
      <c r="N248" s="177"/>
      <c r="O248" s="163"/>
      <c r="P248" s="164"/>
      <c r="Q248" s="165"/>
      <c r="R248" s="166"/>
      <c r="S248" s="13"/>
      <c r="T248" s="149">
        <f t="shared" si="65"/>
        <v>0</v>
      </c>
      <c r="U248" s="126">
        <f t="shared" si="66"/>
        <v>0</v>
      </c>
      <c r="V248" s="150">
        <f t="shared" si="67"/>
        <v>0</v>
      </c>
      <c r="W248" s="13"/>
      <c r="X248" s="13"/>
      <c r="Y248" s="13"/>
      <c r="Z248" s="13"/>
    </row>
    <row r="249" ht="69.0" customHeight="1">
      <c r="A249" s="284"/>
      <c r="B249" s="152" t="s">
        <v>82</v>
      </c>
      <c r="C249" s="285" t="s">
        <v>657</v>
      </c>
      <c r="D249" s="286" t="s">
        <v>666</v>
      </c>
      <c r="E249" s="152">
        <v>1.0</v>
      </c>
      <c r="F249" s="154">
        <v>120.0</v>
      </c>
      <c r="G249" s="18"/>
      <c r="H249" s="169"/>
      <c r="I249" s="170"/>
      <c r="J249" s="171"/>
      <c r="K249" s="173"/>
      <c r="L249" s="159"/>
      <c r="M249" s="176"/>
      <c r="N249" s="177"/>
      <c r="O249" s="163"/>
      <c r="P249" s="164"/>
      <c r="Q249" s="165"/>
      <c r="R249" s="166"/>
      <c r="S249" s="13"/>
      <c r="T249" s="149">
        <f t="shared" si="65"/>
        <v>0</v>
      </c>
      <c r="U249" s="126">
        <f t="shared" si="66"/>
        <v>0</v>
      </c>
      <c r="V249" s="150">
        <f t="shared" si="67"/>
        <v>0</v>
      </c>
      <c r="W249" s="13"/>
      <c r="X249" s="13"/>
      <c r="Y249" s="13"/>
      <c r="Z249" s="13"/>
    </row>
    <row r="250" ht="69.0" customHeight="1">
      <c r="A250" s="284"/>
      <c r="B250" s="152" t="s">
        <v>82</v>
      </c>
      <c r="C250" s="285" t="s">
        <v>657</v>
      </c>
      <c r="D250" s="286" t="s">
        <v>669</v>
      </c>
      <c r="E250" s="152">
        <v>1.0</v>
      </c>
      <c r="F250" s="154">
        <v>115.0</v>
      </c>
      <c r="G250" s="18"/>
      <c r="H250" s="169"/>
      <c r="I250" s="170"/>
      <c r="J250" s="171"/>
      <c r="K250" s="173"/>
      <c r="L250" s="159"/>
      <c r="M250" s="176"/>
      <c r="N250" s="177"/>
      <c r="O250" s="163"/>
      <c r="P250" s="164"/>
      <c r="Q250" s="165"/>
      <c r="R250" s="166"/>
      <c r="S250" s="13"/>
      <c r="T250" s="149">
        <f t="shared" si="65"/>
        <v>0</v>
      </c>
      <c r="U250" s="126">
        <f t="shared" si="66"/>
        <v>0</v>
      </c>
      <c r="V250" s="150">
        <f t="shared" si="67"/>
        <v>0</v>
      </c>
      <c r="W250" s="13"/>
      <c r="X250" s="13"/>
      <c r="Y250" s="13"/>
      <c r="Z250" s="13"/>
    </row>
    <row r="251" ht="69.0" customHeight="1">
      <c r="A251" s="284"/>
      <c r="B251" s="152" t="s">
        <v>82</v>
      </c>
      <c r="C251" s="285" t="s">
        <v>657</v>
      </c>
      <c r="D251" s="286" t="s">
        <v>673</v>
      </c>
      <c r="E251" s="152">
        <v>3.0</v>
      </c>
      <c r="F251" s="154">
        <v>150.0</v>
      </c>
      <c r="G251" s="18"/>
      <c r="H251" s="169"/>
      <c r="I251" s="170"/>
      <c r="J251" s="171"/>
      <c r="K251" s="173"/>
      <c r="L251" s="159"/>
      <c r="M251" s="176"/>
      <c r="N251" s="177"/>
      <c r="O251" s="163"/>
      <c r="P251" s="164"/>
      <c r="Q251" s="165"/>
      <c r="R251" s="166"/>
      <c r="S251" s="13"/>
      <c r="T251" s="149">
        <f t="shared" si="65"/>
        <v>0</v>
      </c>
      <c r="U251" s="126">
        <f t="shared" si="66"/>
        <v>0</v>
      </c>
      <c r="V251" s="150">
        <f t="shared" si="67"/>
        <v>0</v>
      </c>
      <c r="W251" s="13"/>
      <c r="X251" s="13"/>
      <c r="Y251" s="13"/>
      <c r="Z251" s="13"/>
    </row>
    <row r="252" ht="69.0" customHeight="1">
      <c r="A252" s="284"/>
      <c r="B252" s="152" t="s">
        <v>82</v>
      </c>
      <c r="C252" s="285" t="s">
        <v>657</v>
      </c>
      <c r="D252" s="286" t="s">
        <v>676</v>
      </c>
      <c r="E252" s="152">
        <v>5.0</v>
      </c>
      <c r="F252" s="154">
        <v>170.0</v>
      </c>
      <c r="G252" s="18"/>
      <c r="H252" s="169"/>
      <c r="I252" s="170"/>
      <c r="J252" s="171"/>
      <c r="K252" s="173"/>
      <c r="L252" s="159"/>
      <c r="M252" s="176"/>
      <c r="N252" s="177"/>
      <c r="O252" s="163"/>
      <c r="P252" s="164"/>
      <c r="Q252" s="165"/>
      <c r="R252" s="166"/>
      <c r="S252" s="13"/>
      <c r="T252" s="149">
        <f t="shared" si="65"/>
        <v>0</v>
      </c>
      <c r="U252" s="126">
        <f t="shared" si="66"/>
        <v>0</v>
      </c>
      <c r="V252" s="150">
        <f t="shared" si="67"/>
        <v>0</v>
      </c>
      <c r="W252" s="13"/>
      <c r="X252" s="13"/>
      <c r="Y252" s="13"/>
      <c r="Z252" s="13"/>
    </row>
    <row r="253" ht="69.0" customHeight="1">
      <c r="A253" s="284"/>
      <c r="B253" s="152" t="s">
        <v>82</v>
      </c>
      <c r="C253" s="285" t="s">
        <v>657</v>
      </c>
      <c r="D253" s="286" t="s">
        <v>679</v>
      </c>
      <c r="E253" s="152">
        <v>3.0</v>
      </c>
      <c r="F253" s="154">
        <v>350.0</v>
      </c>
      <c r="G253" s="18"/>
      <c r="H253" s="169"/>
      <c r="I253" s="170"/>
      <c r="J253" s="171"/>
      <c r="K253" s="173"/>
      <c r="L253" s="159"/>
      <c r="M253" s="176"/>
      <c r="N253" s="177"/>
      <c r="O253" s="163"/>
      <c r="P253" s="164"/>
      <c r="Q253" s="165"/>
      <c r="R253" s="166"/>
      <c r="S253" s="13"/>
      <c r="T253" s="149">
        <f t="shared" si="65"/>
        <v>0</v>
      </c>
      <c r="U253" s="126">
        <f t="shared" si="66"/>
        <v>0</v>
      </c>
      <c r="V253" s="150">
        <f t="shared" si="67"/>
        <v>0</v>
      </c>
      <c r="W253" s="13"/>
      <c r="X253" s="13"/>
      <c r="Y253" s="13"/>
      <c r="Z253" s="13"/>
    </row>
    <row r="254" ht="69.0" customHeight="1">
      <c r="A254" s="284"/>
      <c r="B254" s="152" t="s">
        <v>82</v>
      </c>
      <c r="C254" s="285" t="s">
        <v>657</v>
      </c>
      <c r="D254" s="286" t="s">
        <v>682</v>
      </c>
      <c r="E254" s="152">
        <v>12.0</v>
      </c>
      <c r="F254" s="154">
        <v>595.0</v>
      </c>
      <c r="G254" s="18"/>
      <c r="H254" s="169"/>
      <c r="I254" s="170"/>
      <c r="J254" s="171"/>
      <c r="K254" s="173"/>
      <c r="L254" s="159"/>
      <c r="M254" s="176"/>
      <c r="N254" s="177"/>
      <c r="O254" s="163"/>
      <c r="P254" s="164"/>
      <c r="Q254" s="165"/>
      <c r="R254" s="166"/>
      <c r="S254" s="13"/>
      <c r="T254" s="149">
        <f t="shared" si="65"/>
        <v>0</v>
      </c>
      <c r="U254" s="126">
        <f t="shared" si="66"/>
        <v>0</v>
      </c>
      <c r="V254" s="150">
        <f t="shared" si="67"/>
        <v>0</v>
      </c>
      <c r="W254" s="13"/>
      <c r="X254" s="13"/>
      <c r="Y254" s="13"/>
      <c r="Z254" s="13"/>
    </row>
    <row r="255" ht="69.0" customHeight="1">
      <c r="A255" s="284"/>
      <c r="B255" s="152" t="s">
        <v>82</v>
      </c>
      <c r="C255" s="285" t="s">
        <v>657</v>
      </c>
      <c r="D255" s="286" t="s">
        <v>685</v>
      </c>
      <c r="E255" s="152">
        <v>7.0</v>
      </c>
      <c r="F255" s="154">
        <v>710.0</v>
      </c>
      <c r="G255" s="18"/>
      <c r="H255" s="169"/>
      <c r="I255" s="170"/>
      <c r="J255" s="171"/>
      <c r="K255" s="173"/>
      <c r="L255" s="159"/>
      <c r="M255" s="176"/>
      <c r="N255" s="177"/>
      <c r="O255" s="163"/>
      <c r="P255" s="164"/>
      <c r="Q255" s="165"/>
      <c r="R255" s="166"/>
      <c r="S255" s="13"/>
      <c r="T255" s="149">
        <f t="shared" si="65"/>
        <v>0</v>
      </c>
      <c r="U255" s="126">
        <f t="shared" si="66"/>
        <v>0</v>
      </c>
      <c r="V255" s="150">
        <f t="shared" si="67"/>
        <v>0</v>
      </c>
      <c r="W255" s="13"/>
      <c r="X255" s="13"/>
      <c r="Y255" s="13"/>
      <c r="Z255" s="13"/>
    </row>
    <row r="256" ht="15.75" customHeight="1">
      <c r="A256" s="185">
        <v>2019.0</v>
      </c>
      <c r="B256" s="186"/>
      <c r="C256" s="186"/>
      <c r="D256" s="186"/>
      <c r="E256" s="186"/>
      <c r="F256" s="187"/>
      <c r="G256" s="18"/>
      <c r="H256" s="209"/>
      <c r="I256" s="186"/>
      <c r="J256" s="186"/>
      <c r="K256" s="186"/>
      <c r="L256" s="186"/>
      <c r="M256" s="186"/>
      <c r="N256" s="186"/>
      <c r="O256" s="186"/>
      <c r="P256" s="186"/>
      <c r="Q256" s="186"/>
      <c r="R256" s="187"/>
      <c r="S256" s="13"/>
      <c r="T256" s="210"/>
      <c r="U256" s="186"/>
      <c r="V256" s="187"/>
      <c r="W256" s="13"/>
      <c r="X256" s="13"/>
      <c r="Y256" s="13"/>
      <c r="Z256" s="13"/>
    </row>
    <row r="257" ht="63.75" customHeight="1">
      <c r="A257" s="378"/>
      <c r="B257" s="152" t="s">
        <v>82</v>
      </c>
      <c r="C257" s="279" t="s">
        <v>691</v>
      </c>
      <c r="D257" s="189" t="s">
        <v>692</v>
      </c>
      <c r="E257" s="153">
        <v>11.0</v>
      </c>
      <c r="F257" s="154">
        <v>295.0</v>
      </c>
      <c r="G257" s="18"/>
      <c r="H257" s="169"/>
      <c r="I257" s="170"/>
      <c r="J257" s="171"/>
      <c r="K257" s="173"/>
      <c r="L257" s="159"/>
      <c r="M257" s="176"/>
      <c r="N257" s="177"/>
      <c r="O257" s="163"/>
      <c r="P257" s="164"/>
      <c r="Q257" s="165"/>
      <c r="R257" s="166"/>
      <c r="S257" s="13"/>
      <c r="T257" s="149">
        <f t="shared" ref="T257:T259" si="68">SUM(H257:R257)</f>
        <v>0</v>
      </c>
      <c r="U257" s="126">
        <f t="shared" ref="U257:U259" si="69">T257*E257</f>
        <v>0</v>
      </c>
      <c r="V257" s="150">
        <f t="shared" ref="V257:V259" si="70">T257*F257</f>
        <v>0</v>
      </c>
      <c r="W257" s="13"/>
      <c r="X257" s="13"/>
      <c r="Y257" s="13"/>
      <c r="Z257" s="13"/>
    </row>
    <row r="258" ht="63.75" customHeight="1">
      <c r="A258" s="378"/>
      <c r="B258" s="152" t="s">
        <v>82</v>
      </c>
      <c r="C258" s="285" t="s">
        <v>691</v>
      </c>
      <c r="D258" s="286" t="s">
        <v>697</v>
      </c>
      <c r="E258" s="152">
        <v>2.0</v>
      </c>
      <c r="F258" s="154">
        <v>190.0</v>
      </c>
      <c r="G258" s="18"/>
      <c r="H258" s="169"/>
      <c r="I258" s="170"/>
      <c r="J258" s="171"/>
      <c r="K258" s="173"/>
      <c r="L258" s="159"/>
      <c r="M258" s="176"/>
      <c r="N258" s="177"/>
      <c r="O258" s="163"/>
      <c r="P258" s="164"/>
      <c r="Q258" s="165"/>
      <c r="R258" s="166"/>
      <c r="S258" s="13"/>
      <c r="T258" s="149">
        <f t="shared" si="68"/>
        <v>0</v>
      </c>
      <c r="U258" s="126">
        <f t="shared" si="69"/>
        <v>0</v>
      </c>
      <c r="V258" s="150">
        <f t="shared" si="70"/>
        <v>0</v>
      </c>
      <c r="W258" s="13"/>
      <c r="X258" s="13"/>
      <c r="Y258" s="13"/>
      <c r="Z258" s="13"/>
    </row>
    <row r="259" ht="63.75" customHeight="1">
      <c r="A259" s="378"/>
      <c r="B259" s="152" t="s">
        <v>82</v>
      </c>
      <c r="C259" s="285" t="s">
        <v>691</v>
      </c>
      <c r="D259" s="286" t="s">
        <v>701</v>
      </c>
      <c r="E259" s="152">
        <v>3.0</v>
      </c>
      <c r="F259" s="154">
        <v>225.0</v>
      </c>
      <c r="G259" s="18"/>
      <c r="H259" s="169"/>
      <c r="I259" s="170"/>
      <c r="J259" s="171"/>
      <c r="K259" s="173"/>
      <c r="L259" s="159"/>
      <c r="M259" s="176"/>
      <c r="N259" s="177"/>
      <c r="O259" s="163"/>
      <c r="P259" s="164"/>
      <c r="Q259" s="165"/>
      <c r="R259" s="166"/>
      <c r="S259" s="13"/>
      <c r="T259" s="149">
        <f t="shared" si="68"/>
        <v>0</v>
      </c>
      <c r="U259" s="126">
        <f t="shared" si="69"/>
        <v>0</v>
      </c>
      <c r="V259" s="150">
        <f t="shared" si="70"/>
        <v>0</v>
      </c>
      <c r="W259" s="13"/>
      <c r="X259" s="13"/>
      <c r="Y259" s="13"/>
      <c r="Z259" s="13"/>
    </row>
    <row r="260" ht="15.75" customHeight="1">
      <c r="A260" s="185" t="s">
        <v>703</v>
      </c>
      <c r="B260" s="186"/>
      <c r="C260" s="186"/>
      <c r="D260" s="186"/>
      <c r="E260" s="186"/>
      <c r="F260" s="187"/>
      <c r="G260" s="18"/>
      <c r="H260" s="209"/>
      <c r="I260" s="186"/>
      <c r="J260" s="186"/>
      <c r="K260" s="186"/>
      <c r="L260" s="186"/>
      <c r="M260" s="186"/>
      <c r="N260" s="186"/>
      <c r="O260" s="186"/>
      <c r="P260" s="186"/>
      <c r="Q260" s="186"/>
      <c r="R260" s="187"/>
      <c r="S260" s="13"/>
      <c r="T260" s="210"/>
      <c r="U260" s="186"/>
      <c r="V260" s="187"/>
      <c r="W260" s="13"/>
      <c r="X260" s="13"/>
      <c r="Y260" s="13"/>
      <c r="Z260" s="13"/>
    </row>
    <row r="261" ht="70.5" customHeight="1">
      <c r="A261" s="284"/>
      <c r="B261" s="152" t="s">
        <v>51</v>
      </c>
      <c r="C261" s="279" t="s">
        <v>703</v>
      </c>
      <c r="D261" s="189" t="s">
        <v>707</v>
      </c>
      <c r="E261" s="341">
        <v>1.0</v>
      </c>
      <c r="F261" s="154">
        <v>25.0</v>
      </c>
      <c r="G261" s="18"/>
      <c r="H261" s="169"/>
      <c r="I261" s="170"/>
      <c r="J261" s="171"/>
      <c r="K261" s="173"/>
      <c r="L261" s="159"/>
      <c r="M261" s="176"/>
      <c r="N261" s="177"/>
      <c r="O261" s="163"/>
      <c r="P261" s="164"/>
      <c r="Q261" s="165"/>
      <c r="R261" s="166"/>
      <c r="S261" s="13"/>
      <c r="T261" s="149">
        <f t="shared" ref="T261:T263" si="71">SUM(H261:R261)</f>
        <v>0</v>
      </c>
      <c r="U261" s="126">
        <f t="shared" ref="U261:U263" si="72">T261*E261</f>
        <v>0</v>
      </c>
      <c r="V261" s="150">
        <f t="shared" ref="V261:V263" si="73">T261*F261</f>
        <v>0</v>
      </c>
      <c r="W261" s="13"/>
      <c r="X261" s="13"/>
      <c r="Y261" s="13"/>
      <c r="Z261" s="13"/>
    </row>
    <row r="262" ht="70.5" customHeight="1">
      <c r="A262" s="284"/>
      <c r="B262" s="152" t="s">
        <v>51</v>
      </c>
      <c r="C262" s="285" t="s">
        <v>703</v>
      </c>
      <c r="D262" s="286" t="s">
        <v>711</v>
      </c>
      <c r="E262" s="19">
        <v>1.0</v>
      </c>
      <c r="F262" s="154">
        <v>25.0</v>
      </c>
      <c r="G262" s="18"/>
      <c r="H262" s="169"/>
      <c r="I262" s="170"/>
      <c r="J262" s="171"/>
      <c r="K262" s="173"/>
      <c r="L262" s="159"/>
      <c r="M262" s="176"/>
      <c r="N262" s="177"/>
      <c r="O262" s="163"/>
      <c r="P262" s="164"/>
      <c r="Q262" s="165"/>
      <c r="R262" s="166"/>
      <c r="S262" s="13"/>
      <c r="T262" s="149">
        <f t="shared" si="71"/>
        <v>0</v>
      </c>
      <c r="U262" s="126">
        <f t="shared" si="72"/>
        <v>0</v>
      </c>
      <c r="V262" s="150">
        <f t="shared" si="73"/>
        <v>0</v>
      </c>
      <c r="W262" s="13"/>
      <c r="X262" s="13"/>
      <c r="Y262" s="13"/>
      <c r="Z262" s="13"/>
    </row>
    <row r="263" ht="70.5" customHeight="1">
      <c r="A263" s="284"/>
      <c r="B263" s="152" t="s">
        <v>51</v>
      </c>
      <c r="C263" s="285" t="s">
        <v>703</v>
      </c>
      <c r="D263" s="286" t="s">
        <v>714</v>
      </c>
      <c r="E263" s="341">
        <v>1.0</v>
      </c>
      <c r="F263" s="154">
        <v>25.0</v>
      </c>
      <c r="G263" s="18"/>
      <c r="H263" s="169"/>
      <c r="I263" s="170"/>
      <c r="J263" s="171"/>
      <c r="K263" s="173"/>
      <c r="L263" s="159"/>
      <c r="M263" s="176"/>
      <c r="N263" s="177"/>
      <c r="O263" s="163"/>
      <c r="P263" s="164"/>
      <c r="Q263" s="165"/>
      <c r="R263" s="166"/>
      <c r="S263" s="13"/>
      <c r="T263" s="149">
        <f t="shared" si="71"/>
        <v>0</v>
      </c>
      <c r="U263" s="126">
        <f t="shared" si="72"/>
        <v>0</v>
      </c>
      <c r="V263" s="150">
        <f t="shared" si="73"/>
        <v>0</v>
      </c>
      <c r="W263" s="13"/>
      <c r="X263" s="13"/>
      <c r="Y263" s="13"/>
      <c r="Z263" s="13"/>
    </row>
    <row r="264" ht="15.75" customHeight="1">
      <c r="A264" s="396" t="s">
        <v>717</v>
      </c>
      <c r="B264" s="174"/>
      <c r="C264" s="174"/>
      <c r="D264" s="174"/>
      <c r="E264" s="174"/>
      <c r="F264" s="175"/>
      <c r="G264" s="18"/>
      <c r="H264" s="397"/>
      <c r="R264" s="184"/>
      <c r="S264" s="13"/>
      <c r="T264" s="398"/>
      <c r="U264" s="174"/>
      <c r="V264" s="175"/>
      <c r="W264" s="13"/>
      <c r="X264" s="13"/>
      <c r="Y264" s="13"/>
      <c r="Z264" s="13"/>
    </row>
    <row r="265" ht="15.75" customHeight="1">
      <c r="A265" s="180"/>
      <c r="B265" s="181"/>
      <c r="C265" s="181"/>
      <c r="D265" s="181"/>
      <c r="E265" s="181"/>
      <c r="F265" s="182"/>
      <c r="G265" s="18"/>
      <c r="H265" s="183"/>
      <c r="R265" s="184"/>
      <c r="S265" s="13"/>
      <c r="T265" s="183"/>
      <c r="V265" s="184"/>
      <c r="W265" s="13"/>
      <c r="X265" s="13"/>
      <c r="Y265" s="13"/>
      <c r="Z265" s="13"/>
    </row>
    <row r="266" ht="15.75" customHeight="1">
      <c r="A266" s="185" t="s">
        <v>107</v>
      </c>
      <c r="B266" s="186"/>
      <c r="C266" s="186"/>
      <c r="D266" s="186"/>
      <c r="E266" s="186"/>
      <c r="F266" s="187"/>
      <c r="G266" s="18"/>
      <c r="H266" s="180"/>
      <c r="I266" s="181"/>
      <c r="J266" s="181"/>
      <c r="K266" s="181"/>
      <c r="L266" s="181"/>
      <c r="M266" s="181"/>
      <c r="N266" s="181"/>
      <c r="O266" s="181"/>
      <c r="P266" s="181"/>
      <c r="Q266" s="181"/>
      <c r="R266" s="182"/>
      <c r="S266" s="13"/>
      <c r="T266" s="180"/>
      <c r="U266" s="181"/>
      <c r="V266" s="182"/>
      <c r="W266" s="13"/>
      <c r="X266" s="13"/>
      <c r="Y266" s="13"/>
      <c r="Z266" s="13"/>
    </row>
    <row r="267" ht="67.5" customHeight="1">
      <c r="A267" s="399"/>
      <c r="B267" s="152" t="s">
        <v>51</v>
      </c>
      <c r="C267" s="189" t="s">
        <v>108</v>
      </c>
      <c r="D267" s="189" t="s">
        <v>724</v>
      </c>
      <c r="E267" s="153">
        <v>1.0</v>
      </c>
      <c r="F267" s="154">
        <v>435.0</v>
      </c>
      <c r="G267" s="18"/>
      <c r="H267" s="169"/>
      <c r="I267" s="170"/>
      <c r="J267" s="171"/>
      <c r="K267" s="173"/>
      <c r="L267" s="159"/>
      <c r="M267" s="176"/>
      <c r="N267" s="177"/>
      <c r="O267" s="163"/>
      <c r="P267" s="164"/>
      <c r="Q267" s="165"/>
      <c r="R267" s="166"/>
      <c r="S267" s="13"/>
      <c r="T267" s="149">
        <f t="shared" ref="T267:T305" si="74">SUM(H267:R267)</f>
        <v>0</v>
      </c>
      <c r="U267" s="126">
        <f t="shared" ref="U267:U305" si="75">T267*E267</f>
        <v>0</v>
      </c>
      <c r="V267" s="150">
        <f t="shared" ref="V267:V305" si="76">T267*F267</f>
        <v>0</v>
      </c>
      <c r="W267" s="13"/>
      <c r="X267" s="13"/>
      <c r="Y267" s="13"/>
      <c r="Z267" s="13"/>
    </row>
    <row r="268" ht="67.5" customHeight="1">
      <c r="A268" s="399"/>
      <c r="B268" s="152" t="s">
        <v>51</v>
      </c>
      <c r="C268" s="189" t="s">
        <v>108</v>
      </c>
      <c r="D268" s="189" t="s">
        <v>728</v>
      </c>
      <c r="E268" s="153">
        <v>1.0</v>
      </c>
      <c r="F268" s="154">
        <v>415.0</v>
      </c>
      <c r="G268" s="18"/>
      <c r="H268" s="169"/>
      <c r="I268" s="170"/>
      <c r="J268" s="171"/>
      <c r="K268" s="173"/>
      <c r="L268" s="159"/>
      <c r="M268" s="176"/>
      <c r="N268" s="177"/>
      <c r="O268" s="163"/>
      <c r="P268" s="164"/>
      <c r="Q268" s="165"/>
      <c r="R268" s="166"/>
      <c r="S268" s="13"/>
      <c r="T268" s="149">
        <f t="shared" si="74"/>
        <v>0</v>
      </c>
      <c r="U268" s="126">
        <f t="shared" si="75"/>
        <v>0</v>
      </c>
      <c r="V268" s="150">
        <f t="shared" si="76"/>
        <v>0</v>
      </c>
      <c r="W268" s="13"/>
      <c r="X268" s="13"/>
      <c r="Y268" s="13"/>
      <c r="Z268" s="13"/>
    </row>
    <row r="269" ht="67.5" customHeight="1">
      <c r="A269" s="399"/>
      <c r="B269" s="152" t="s">
        <v>51</v>
      </c>
      <c r="C269" s="189" t="s">
        <v>108</v>
      </c>
      <c r="D269" s="189" t="s">
        <v>732</v>
      </c>
      <c r="E269" s="153">
        <v>1.0</v>
      </c>
      <c r="F269" s="154">
        <v>300.0</v>
      </c>
      <c r="G269" s="18"/>
      <c r="H269" s="169"/>
      <c r="I269" s="170"/>
      <c r="J269" s="171"/>
      <c r="K269" s="173"/>
      <c r="L269" s="159"/>
      <c r="M269" s="176"/>
      <c r="N269" s="177"/>
      <c r="O269" s="163"/>
      <c r="P269" s="164"/>
      <c r="Q269" s="165"/>
      <c r="R269" s="166"/>
      <c r="S269" s="13"/>
      <c r="T269" s="149">
        <f t="shared" si="74"/>
        <v>0</v>
      </c>
      <c r="U269" s="126">
        <f t="shared" si="75"/>
        <v>0</v>
      </c>
      <c r="V269" s="150">
        <f t="shared" si="76"/>
        <v>0</v>
      </c>
      <c r="W269" s="13"/>
      <c r="X269" s="13"/>
      <c r="Y269" s="13"/>
      <c r="Z269" s="13"/>
    </row>
    <row r="270" ht="67.5" customHeight="1">
      <c r="A270" s="399"/>
      <c r="B270" s="152" t="s">
        <v>51</v>
      </c>
      <c r="C270" s="189" t="s">
        <v>108</v>
      </c>
      <c r="D270" s="189" t="s">
        <v>736</v>
      </c>
      <c r="E270" s="153">
        <v>1.0</v>
      </c>
      <c r="F270" s="154">
        <v>295.0</v>
      </c>
      <c r="G270" s="18"/>
      <c r="H270" s="169"/>
      <c r="I270" s="170"/>
      <c r="J270" s="171"/>
      <c r="K270" s="173"/>
      <c r="L270" s="159"/>
      <c r="M270" s="176"/>
      <c r="N270" s="177"/>
      <c r="O270" s="163"/>
      <c r="P270" s="164"/>
      <c r="Q270" s="165"/>
      <c r="R270" s="166"/>
      <c r="S270" s="13"/>
      <c r="T270" s="149">
        <f t="shared" si="74"/>
        <v>0</v>
      </c>
      <c r="U270" s="126">
        <f t="shared" si="75"/>
        <v>0</v>
      </c>
      <c r="V270" s="150">
        <f t="shared" si="76"/>
        <v>0</v>
      </c>
      <c r="W270" s="13"/>
      <c r="X270" s="13"/>
      <c r="Y270" s="13"/>
      <c r="Z270" s="13"/>
    </row>
    <row r="271" ht="67.5" customHeight="1">
      <c r="A271" s="399"/>
      <c r="B271" s="152" t="s">
        <v>51</v>
      </c>
      <c r="C271" s="189" t="s">
        <v>108</v>
      </c>
      <c r="D271" s="189" t="s">
        <v>738</v>
      </c>
      <c r="E271" s="153">
        <v>1.0</v>
      </c>
      <c r="F271" s="154">
        <v>265.0</v>
      </c>
      <c r="G271" s="400"/>
      <c r="H271" s="169"/>
      <c r="I271" s="170"/>
      <c r="J271" s="171"/>
      <c r="K271" s="173"/>
      <c r="L271" s="159"/>
      <c r="M271" s="176"/>
      <c r="N271" s="177"/>
      <c r="O271" s="163"/>
      <c r="P271" s="164"/>
      <c r="Q271" s="165"/>
      <c r="R271" s="166"/>
      <c r="S271" s="13"/>
      <c r="T271" s="149">
        <f t="shared" si="74"/>
        <v>0</v>
      </c>
      <c r="U271" s="126">
        <f t="shared" si="75"/>
        <v>0</v>
      </c>
      <c r="V271" s="150">
        <f t="shared" si="76"/>
        <v>0</v>
      </c>
      <c r="W271" s="13"/>
      <c r="X271" s="13"/>
      <c r="Y271" s="13"/>
      <c r="Z271" s="13"/>
    </row>
    <row r="272" ht="67.5" customHeight="1">
      <c r="A272" s="399"/>
      <c r="B272" s="152" t="s">
        <v>51</v>
      </c>
      <c r="C272" s="189" t="s">
        <v>108</v>
      </c>
      <c r="D272" s="189" t="s">
        <v>742</v>
      </c>
      <c r="E272" s="153">
        <v>1.0</v>
      </c>
      <c r="F272" s="154">
        <v>295.0</v>
      </c>
      <c r="G272" s="400"/>
      <c r="H272" s="169"/>
      <c r="I272" s="170"/>
      <c r="J272" s="171"/>
      <c r="K272" s="173"/>
      <c r="L272" s="159"/>
      <c r="M272" s="176"/>
      <c r="N272" s="177"/>
      <c r="O272" s="163"/>
      <c r="P272" s="164"/>
      <c r="Q272" s="165"/>
      <c r="R272" s="166"/>
      <c r="S272" s="13"/>
      <c r="T272" s="149">
        <f t="shared" si="74"/>
        <v>0</v>
      </c>
      <c r="U272" s="126">
        <f t="shared" si="75"/>
        <v>0</v>
      </c>
      <c r="V272" s="150">
        <f t="shared" si="76"/>
        <v>0</v>
      </c>
      <c r="W272" s="13"/>
      <c r="X272" s="13"/>
      <c r="Y272" s="13"/>
      <c r="Z272" s="13"/>
    </row>
    <row r="273" ht="67.5" customHeight="1">
      <c r="A273" s="399"/>
      <c r="B273" s="152" t="s">
        <v>51</v>
      </c>
      <c r="C273" s="189" t="s">
        <v>108</v>
      </c>
      <c r="D273" s="189" t="s">
        <v>744</v>
      </c>
      <c r="E273" s="153">
        <v>1.0</v>
      </c>
      <c r="F273" s="154">
        <v>300.0</v>
      </c>
      <c r="G273" s="18"/>
      <c r="H273" s="169"/>
      <c r="I273" s="170"/>
      <c r="J273" s="171"/>
      <c r="K273" s="173"/>
      <c r="L273" s="159"/>
      <c r="M273" s="176"/>
      <c r="N273" s="177"/>
      <c r="O273" s="163"/>
      <c r="P273" s="164"/>
      <c r="Q273" s="165"/>
      <c r="R273" s="166"/>
      <c r="S273" s="13"/>
      <c r="T273" s="149">
        <f t="shared" si="74"/>
        <v>0</v>
      </c>
      <c r="U273" s="126">
        <f t="shared" si="75"/>
        <v>0</v>
      </c>
      <c r="V273" s="150">
        <f t="shared" si="76"/>
        <v>0</v>
      </c>
      <c r="W273" s="13"/>
      <c r="X273" s="13"/>
      <c r="Y273" s="13"/>
      <c r="Z273" s="13"/>
    </row>
    <row r="274" ht="67.5" customHeight="1">
      <c r="A274" s="399"/>
      <c r="B274" s="152" t="s">
        <v>51</v>
      </c>
      <c r="C274" s="189" t="s">
        <v>108</v>
      </c>
      <c r="D274" s="189" t="s">
        <v>747</v>
      </c>
      <c r="E274" s="153">
        <v>1.0</v>
      </c>
      <c r="F274" s="154">
        <v>275.0</v>
      </c>
      <c r="G274" s="18"/>
      <c r="H274" s="169"/>
      <c r="I274" s="170"/>
      <c r="J274" s="171"/>
      <c r="K274" s="173"/>
      <c r="L274" s="159"/>
      <c r="M274" s="176"/>
      <c r="N274" s="177"/>
      <c r="O274" s="163"/>
      <c r="P274" s="164"/>
      <c r="Q274" s="165"/>
      <c r="R274" s="166"/>
      <c r="S274" s="13"/>
      <c r="T274" s="149">
        <f t="shared" si="74"/>
        <v>0</v>
      </c>
      <c r="U274" s="126">
        <f t="shared" si="75"/>
        <v>0</v>
      </c>
      <c r="V274" s="150">
        <f t="shared" si="76"/>
        <v>0</v>
      </c>
      <c r="W274" s="13"/>
      <c r="X274" s="13"/>
      <c r="Y274" s="13"/>
      <c r="Z274" s="13"/>
    </row>
    <row r="275" ht="67.5" customHeight="1">
      <c r="A275" s="399"/>
      <c r="B275" s="152" t="s">
        <v>51</v>
      </c>
      <c r="C275" s="189" t="s">
        <v>108</v>
      </c>
      <c r="D275" s="189" t="s">
        <v>751</v>
      </c>
      <c r="E275" s="153">
        <v>1.0</v>
      </c>
      <c r="F275" s="154">
        <v>300.0</v>
      </c>
      <c r="G275" s="18"/>
      <c r="H275" s="169"/>
      <c r="I275" s="170"/>
      <c r="J275" s="171"/>
      <c r="K275" s="173"/>
      <c r="L275" s="159"/>
      <c r="M275" s="176"/>
      <c r="N275" s="177"/>
      <c r="O275" s="163"/>
      <c r="P275" s="164"/>
      <c r="Q275" s="165"/>
      <c r="R275" s="166"/>
      <c r="S275" s="13"/>
      <c r="T275" s="149">
        <f t="shared" si="74"/>
        <v>0</v>
      </c>
      <c r="U275" s="126">
        <f t="shared" si="75"/>
        <v>0</v>
      </c>
      <c r="V275" s="150">
        <f t="shared" si="76"/>
        <v>0</v>
      </c>
      <c r="W275" s="13"/>
      <c r="X275" s="13"/>
      <c r="Y275" s="13"/>
      <c r="Z275" s="13"/>
    </row>
    <row r="276" ht="67.5" customHeight="1">
      <c r="A276" s="399"/>
      <c r="B276" s="152" t="s">
        <v>51</v>
      </c>
      <c r="C276" s="189" t="s">
        <v>108</v>
      </c>
      <c r="D276" s="189" t="s">
        <v>755</v>
      </c>
      <c r="E276" s="153">
        <v>1.0</v>
      </c>
      <c r="F276" s="154">
        <v>275.0</v>
      </c>
      <c r="G276" s="18"/>
      <c r="H276" s="169"/>
      <c r="I276" s="170"/>
      <c r="J276" s="171"/>
      <c r="K276" s="173"/>
      <c r="L276" s="159"/>
      <c r="M276" s="176"/>
      <c r="N276" s="177"/>
      <c r="O276" s="163"/>
      <c r="P276" s="164"/>
      <c r="Q276" s="165"/>
      <c r="R276" s="166"/>
      <c r="S276" s="13"/>
      <c r="T276" s="149">
        <f t="shared" si="74"/>
        <v>0</v>
      </c>
      <c r="U276" s="126">
        <f t="shared" si="75"/>
        <v>0</v>
      </c>
      <c r="V276" s="150">
        <f t="shared" si="76"/>
        <v>0</v>
      </c>
      <c r="W276" s="13"/>
      <c r="X276" s="13"/>
      <c r="Y276" s="13"/>
      <c r="Z276" s="13"/>
    </row>
    <row r="277" ht="67.5" customHeight="1">
      <c r="A277" s="399"/>
      <c r="B277" s="152" t="s">
        <v>51</v>
      </c>
      <c r="C277" s="189" t="s">
        <v>108</v>
      </c>
      <c r="D277" s="189" t="s">
        <v>758</v>
      </c>
      <c r="E277" s="153">
        <v>1.0</v>
      </c>
      <c r="F277" s="154">
        <v>265.0</v>
      </c>
      <c r="G277" s="18"/>
      <c r="H277" s="169"/>
      <c r="I277" s="170"/>
      <c r="J277" s="171"/>
      <c r="K277" s="173"/>
      <c r="L277" s="159"/>
      <c r="M277" s="176"/>
      <c r="N277" s="177"/>
      <c r="O277" s="163"/>
      <c r="P277" s="164"/>
      <c r="Q277" s="165"/>
      <c r="R277" s="166"/>
      <c r="S277" s="13"/>
      <c r="T277" s="149">
        <f t="shared" si="74"/>
        <v>0</v>
      </c>
      <c r="U277" s="126">
        <f t="shared" si="75"/>
        <v>0</v>
      </c>
      <c r="V277" s="150">
        <f t="shared" si="76"/>
        <v>0</v>
      </c>
      <c r="W277" s="13"/>
      <c r="X277" s="13"/>
      <c r="Y277" s="13"/>
      <c r="Z277" s="13"/>
    </row>
    <row r="278" ht="67.5" customHeight="1">
      <c r="A278" s="221"/>
      <c r="B278" s="152" t="s">
        <v>51</v>
      </c>
      <c r="C278" s="189" t="s">
        <v>108</v>
      </c>
      <c r="D278" s="401" t="s">
        <v>761</v>
      </c>
      <c r="E278" s="153">
        <v>1.0</v>
      </c>
      <c r="F278" s="154">
        <v>300.0</v>
      </c>
      <c r="G278" s="18"/>
      <c r="H278" s="169"/>
      <c r="I278" s="170"/>
      <c r="J278" s="171"/>
      <c r="K278" s="173"/>
      <c r="L278" s="159"/>
      <c r="M278" s="176"/>
      <c r="N278" s="177"/>
      <c r="O278" s="163"/>
      <c r="P278" s="164"/>
      <c r="Q278" s="165"/>
      <c r="R278" s="166"/>
      <c r="S278" s="13"/>
      <c r="T278" s="149">
        <f t="shared" si="74"/>
        <v>0</v>
      </c>
      <c r="U278" s="126">
        <f t="shared" si="75"/>
        <v>0</v>
      </c>
      <c r="V278" s="150">
        <f t="shared" si="76"/>
        <v>0</v>
      </c>
      <c r="W278" s="13"/>
      <c r="X278" s="13"/>
      <c r="Y278" s="13"/>
      <c r="Z278" s="13"/>
    </row>
    <row r="279" ht="67.5" customHeight="1">
      <c r="A279" s="221"/>
      <c r="B279" s="152" t="s">
        <v>51</v>
      </c>
      <c r="C279" s="189" t="s">
        <v>108</v>
      </c>
      <c r="D279" s="401" t="s">
        <v>763</v>
      </c>
      <c r="E279" s="153">
        <v>1.0</v>
      </c>
      <c r="F279" s="154">
        <v>295.0</v>
      </c>
      <c r="G279" s="18"/>
      <c r="H279" s="169"/>
      <c r="I279" s="170"/>
      <c r="J279" s="171"/>
      <c r="K279" s="173"/>
      <c r="L279" s="159"/>
      <c r="M279" s="176"/>
      <c r="N279" s="177"/>
      <c r="O279" s="163"/>
      <c r="P279" s="164"/>
      <c r="Q279" s="165"/>
      <c r="R279" s="166"/>
      <c r="S279" s="13"/>
      <c r="T279" s="149">
        <f t="shared" si="74"/>
        <v>0</v>
      </c>
      <c r="U279" s="126">
        <f t="shared" si="75"/>
        <v>0</v>
      </c>
      <c r="V279" s="150">
        <f t="shared" si="76"/>
        <v>0</v>
      </c>
      <c r="W279" s="13"/>
      <c r="X279" s="13"/>
      <c r="Y279" s="13"/>
      <c r="Z279" s="13"/>
    </row>
    <row r="280" ht="67.5" customHeight="1">
      <c r="A280" s="221"/>
      <c r="B280" s="152" t="s">
        <v>51</v>
      </c>
      <c r="C280" s="189" t="s">
        <v>108</v>
      </c>
      <c r="D280" s="401" t="s">
        <v>766</v>
      </c>
      <c r="E280" s="153">
        <v>1.0</v>
      </c>
      <c r="F280" s="154">
        <v>275.0</v>
      </c>
      <c r="G280" s="18"/>
      <c r="H280" s="169"/>
      <c r="I280" s="170"/>
      <c r="J280" s="171"/>
      <c r="K280" s="173"/>
      <c r="L280" s="159"/>
      <c r="M280" s="176"/>
      <c r="N280" s="177"/>
      <c r="O280" s="163"/>
      <c r="P280" s="164"/>
      <c r="Q280" s="165"/>
      <c r="R280" s="166"/>
      <c r="S280" s="13"/>
      <c r="T280" s="149">
        <f t="shared" si="74"/>
        <v>0</v>
      </c>
      <c r="U280" s="126">
        <f t="shared" si="75"/>
        <v>0</v>
      </c>
      <c r="V280" s="150">
        <f t="shared" si="76"/>
        <v>0</v>
      </c>
      <c r="W280" s="13"/>
      <c r="X280" s="13"/>
      <c r="Y280" s="13"/>
      <c r="Z280" s="13"/>
    </row>
    <row r="281" ht="67.5" customHeight="1">
      <c r="A281" s="221"/>
      <c r="B281" s="152" t="s">
        <v>51</v>
      </c>
      <c r="C281" s="189" t="s">
        <v>108</v>
      </c>
      <c r="D281" s="401" t="s">
        <v>769</v>
      </c>
      <c r="E281" s="153">
        <v>1.0</v>
      </c>
      <c r="F281" s="154">
        <v>310.0</v>
      </c>
      <c r="G281" s="18"/>
      <c r="H281" s="169"/>
      <c r="I281" s="170"/>
      <c r="J281" s="171"/>
      <c r="K281" s="173"/>
      <c r="L281" s="159"/>
      <c r="M281" s="176"/>
      <c r="N281" s="177"/>
      <c r="O281" s="163"/>
      <c r="P281" s="164"/>
      <c r="Q281" s="165"/>
      <c r="R281" s="166"/>
      <c r="S281" s="13"/>
      <c r="T281" s="149">
        <f t="shared" si="74"/>
        <v>0</v>
      </c>
      <c r="U281" s="126">
        <f t="shared" si="75"/>
        <v>0</v>
      </c>
      <c r="V281" s="150">
        <f t="shared" si="76"/>
        <v>0</v>
      </c>
      <c r="W281" s="13"/>
      <c r="X281" s="13"/>
      <c r="Y281" s="13"/>
      <c r="Z281" s="13"/>
    </row>
    <row r="282" ht="67.5" customHeight="1">
      <c r="A282" s="221"/>
      <c r="B282" s="152" t="s">
        <v>51</v>
      </c>
      <c r="C282" s="189" t="s">
        <v>108</v>
      </c>
      <c r="D282" s="401" t="s">
        <v>772</v>
      </c>
      <c r="E282" s="153">
        <v>1.0</v>
      </c>
      <c r="F282" s="154">
        <v>270.0</v>
      </c>
      <c r="G282" s="18"/>
      <c r="H282" s="169"/>
      <c r="I282" s="170"/>
      <c r="J282" s="171"/>
      <c r="K282" s="173"/>
      <c r="L282" s="159"/>
      <c r="M282" s="176"/>
      <c r="N282" s="177"/>
      <c r="O282" s="163"/>
      <c r="P282" s="164"/>
      <c r="Q282" s="165"/>
      <c r="R282" s="166"/>
      <c r="S282" s="13"/>
      <c r="T282" s="149">
        <f t="shared" si="74"/>
        <v>0</v>
      </c>
      <c r="U282" s="126">
        <f t="shared" si="75"/>
        <v>0</v>
      </c>
      <c r="V282" s="150">
        <f t="shared" si="76"/>
        <v>0</v>
      </c>
      <c r="W282" s="13"/>
      <c r="X282" s="13"/>
      <c r="Y282" s="13"/>
      <c r="Z282" s="13"/>
    </row>
    <row r="283" ht="67.5" customHeight="1">
      <c r="A283" s="221"/>
      <c r="B283" s="152" t="s">
        <v>51</v>
      </c>
      <c r="C283" s="189" t="s">
        <v>108</v>
      </c>
      <c r="D283" s="401" t="s">
        <v>774</v>
      </c>
      <c r="E283" s="153">
        <v>1.0</v>
      </c>
      <c r="F283" s="154">
        <v>300.0</v>
      </c>
      <c r="G283" s="18"/>
      <c r="H283" s="169"/>
      <c r="I283" s="170"/>
      <c r="J283" s="171"/>
      <c r="K283" s="173"/>
      <c r="L283" s="159"/>
      <c r="M283" s="176"/>
      <c r="N283" s="177"/>
      <c r="O283" s="163"/>
      <c r="P283" s="164"/>
      <c r="Q283" s="165"/>
      <c r="R283" s="166"/>
      <c r="S283" s="13"/>
      <c r="T283" s="149">
        <f t="shared" si="74"/>
        <v>0</v>
      </c>
      <c r="U283" s="126">
        <f t="shared" si="75"/>
        <v>0</v>
      </c>
      <c r="V283" s="150">
        <f t="shared" si="76"/>
        <v>0</v>
      </c>
      <c r="W283" s="13"/>
      <c r="X283" s="13"/>
      <c r="Y283" s="13"/>
      <c r="Z283" s="13"/>
    </row>
    <row r="284" ht="67.5" customHeight="1">
      <c r="A284" s="188"/>
      <c r="B284" s="152" t="s">
        <v>51</v>
      </c>
      <c r="C284" s="189" t="s">
        <v>108</v>
      </c>
      <c r="D284" s="189" t="s">
        <v>777</v>
      </c>
      <c r="E284" s="153">
        <v>1.0</v>
      </c>
      <c r="F284" s="154">
        <v>295.0</v>
      </c>
      <c r="G284" s="18"/>
      <c r="H284" s="169"/>
      <c r="I284" s="170"/>
      <c r="J284" s="171"/>
      <c r="K284" s="173"/>
      <c r="L284" s="159"/>
      <c r="M284" s="176"/>
      <c r="N284" s="177"/>
      <c r="O284" s="163"/>
      <c r="P284" s="164"/>
      <c r="Q284" s="165"/>
      <c r="R284" s="166"/>
      <c r="S284" s="13"/>
      <c r="T284" s="149">
        <f t="shared" si="74"/>
        <v>0</v>
      </c>
      <c r="U284" s="126">
        <f t="shared" si="75"/>
        <v>0</v>
      </c>
      <c r="V284" s="150">
        <f t="shared" si="76"/>
        <v>0</v>
      </c>
      <c r="W284" s="13"/>
      <c r="X284" s="13"/>
      <c r="Y284" s="13"/>
      <c r="Z284" s="13"/>
    </row>
    <row r="285" ht="67.5" customHeight="1">
      <c r="A285" s="188"/>
      <c r="B285" s="152" t="s">
        <v>51</v>
      </c>
      <c r="C285" s="189" t="s">
        <v>108</v>
      </c>
      <c r="D285" s="189" t="s">
        <v>780</v>
      </c>
      <c r="E285" s="153">
        <v>1.0</v>
      </c>
      <c r="F285" s="154">
        <v>290.0</v>
      </c>
      <c r="G285" s="18"/>
      <c r="H285" s="169"/>
      <c r="I285" s="170"/>
      <c r="J285" s="171"/>
      <c r="K285" s="173"/>
      <c r="L285" s="159"/>
      <c r="M285" s="176"/>
      <c r="N285" s="177"/>
      <c r="O285" s="163"/>
      <c r="P285" s="164"/>
      <c r="Q285" s="165"/>
      <c r="R285" s="166"/>
      <c r="S285" s="13"/>
      <c r="T285" s="149">
        <f t="shared" si="74"/>
        <v>0</v>
      </c>
      <c r="U285" s="126">
        <f t="shared" si="75"/>
        <v>0</v>
      </c>
      <c r="V285" s="150">
        <f t="shared" si="76"/>
        <v>0</v>
      </c>
      <c r="W285" s="13"/>
      <c r="X285" s="13"/>
      <c r="Y285" s="13"/>
      <c r="Z285" s="13"/>
    </row>
    <row r="286" ht="67.5" customHeight="1">
      <c r="A286" s="188"/>
      <c r="B286" s="152" t="s">
        <v>51</v>
      </c>
      <c r="C286" s="189" t="s">
        <v>108</v>
      </c>
      <c r="D286" s="189" t="s">
        <v>783</v>
      </c>
      <c r="E286" s="153">
        <v>1.0</v>
      </c>
      <c r="F286" s="154">
        <v>300.0</v>
      </c>
      <c r="G286" s="18"/>
      <c r="H286" s="169"/>
      <c r="I286" s="170"/>
      <c r="J286" s="171"/>
      <c r="K286" s="173"/>
      <c r="L286" s="159"/>
      <c r="M286" s="176"/>
      <c r="N286" s="177"/>
      <c r="O286" s="163"/>
      <c r="P286" s="164"/>
      <c r="Q286" s="165"/>
      <c r="R286" s="166"/>
      <c r="S286" s="13"/>
      <c r="T286" s="149">
        <f t="shared" si="74"/>
        <v>0</v>
      </c>
      <c r="U286" s="126">
        <f t="shared" si="75"/>
        <v>0</v>
      </c>
      <c r="V286" s="150">
        <f t="shared" si="76"/>
        <v>0</v>
      </c>
      <c r="W286" s="13"/>
      <c r="X286" s="13"/>
      <c r="Y286" s="13"/>
      <c r="Z286" s="13"/>
    </row>
    <row r="287" ht="67.5" customHeight="1">
      <c r="A287" s="188"/>
      <c r="B287" s="152" t="s">
        <v>51</v>
      </c>
      <c r="C287" s="189" t="s">
        <v>108</v>
      </c>
      <c r="D287" s="189" t="s">
        <v>786</v>
      </c>
      <c r="E287" s="153">
        <v>1.0</v>
      </c>
      <c r="F287" s="154">
        <v>280.0</v>
      </c>
      <c r="G287" s="18"/>
      <c r="H287" s="169"/>
      <c r="I287" s="170"/>
      <c r="J287" s="171"/>
      <c r="K287" s="173"/>
      <c r="L287" s="159"/>
      <c r="M287" s="176"/>
      <c r="N287" s="177"/>
      <c r="O287" s="163"/>
      <c r="P287" s="164"/>
      <c r="Q287" s="165"/>
      <c r="R287" s="166"/>
      <c r="S287" s="13"/>
      <c r="T287" s="149">
        <f t="shared" si="74"/>
        <v>0</v>
      </c>
      <c r="U287" s="126">
        <f t="shared" si="75"/>
        <v>0</v>
      </c>
      <c r="V287" s="150">
        <f t="shared" si="76"/>
        <v>0</v>
      </c>
      <c r="W287" s="13"/>
      <c r="X287" s="13"/>
      <c r="Y287" s="13"/>
      <c r="Z287" s="13"/>
    </row>
    <row r="288" ht="67.5" customHeight="1">
      <c r="A288" s="188"/>
      <c r="B288" s="152" t="s">
        <v>51</v>
      </c>
      <c r="C288" s="189" t="s">
        <v>108</v>
      </c>
      <c r="D288" s="189" t="s">
        <v>788</v>
      </c>
      <c r="E288" s="153">
        <v>1.0</v>
      </c>
      <c r="F288" s="154">
        <v>270.0</v>
      </c>
      <c r="G288" s="18"/>
      <c r="H288" s="169"/>
      <c r="I288" s="170"/>
      <c r="J288" s="171"/>
      <c r="K288" s="173"/>
      <c r="L288" s="159"/>
      <c r="M288" s="176"/>
      <c r="N288" s="177"/>
      <c r="O288" s="163"/>
      <c r="P288" s="164"/>
      <c r="Q288" s="165"/>
      <c r="R288" s="166"/>
      <c r="S288" s="13"/>
      <c r="T288" s="149">
        <f t="shared" si="74"/>
        <v>0</v>
      </c>
      <c r="U288" s="126">
        <f t="shared" si="75"/>
        <v>0</v>
      </c>
      <c r="V288" s="150">
        <f t="shared" si="76"/>
        <v>0</v>
      </c>
      <c r="W288" s="13"/>
      <c r="X288" s="13"/>
      <c r="Y288" s="13"/>
      <c r="Z288" s="13"/>
    </row>
    <row r="289" ht="67.5" customHeight="1">
      <c r="A289" s="188"/>
      <c r="B289" s="152" t="s">
        <v>51</v>
      </c>
      <c r="C289" s="189" t="s">
        <v>108</v>
      </c>
      <c r="D289" s="189" t="s">
        <v>792</v>
      </c>
      <c r="E289" s="153">
        <v>1.0</v>
      </c>
      <c r="F289" s="154">
        <v>295.0</v>
      </c>
      <c r="G289" s="18"/>
      <c r="H289" s="169"/>
      <c r="I289" s="170"/>
      <c r="J289" s="171"/>
      <c r="K289" s="173"/>
      <c r="L289" s="159"/>
      <c r="M289" s="176"/>
      <c r="N289" s="177"/>
      <c r="O289" s="163"/>
      <c r="P289" s="164"/>
      <c r="Q289" s="165"/>
      <c r="R289" s="166"/>
      <c r="S289" s="13"/>
      <c r="T289" s="149">
        <f t="shared" si="74"/>
        <v>0</v>
      </c>
      <c r="U289" s="126">
        <f t="shared" si="75"/>
        <v>0</v>
      </c>
      <c r="V289" s="150">
        <f t="shared" si="76"/>
        <v>0</v>
      </c>
      <c r="W289" s="13"/>
      <c r="X289" s="13"/>
      <c r="Y289" s="13"/>
      <c r="Z289" s="13"/>
    </row>
    <row r="290" ht="67.5" customHeight="1">
      <c r="A290" s="188"/>
      <c r="B290" s="152" t="s">
        <v>51</v>
      </c>
      <c r="C290" s="189" t="s">
        <v>108</v>
      </c>
      <c r="D290" s="189" t="s">
        <v>797</v>
      </c>
      <c r="E290" s="153">
        <v>1.0</v>
      </c>
      <c r="F290" s="154">
        <v>300.0</v>
      </c>
      <c r="G290" s="18"/>
      <c r="H290" s="169"/>
      <c r="I290" s="170"/>
      <c r="J290" s="171"/>
      <c r="K290" s="173"/>
      <c r="L290" s="159"/>
      <c r="M290" s="176"/>
      <c r="N290" s="177"/>
      <c r="O290" s="163"/>
      <c r="P290" s="164"/>
      <c r="Q290" s="165"/>
      <c r="R290" s="166"/>
      <c r="S290" s="13"/>
      <c r="T290" s="149">
        <f t="shared" si="74"/>
        <v>0</v>
      </c>
      <c r="U290" s="126">
        <f t="shared" si="75"/>
        <v>0</v>
      </c>
      <c r="V290" s="150">
        <f t="shared" si="76"/>
        <v>0</v>
      </c>
      <c r="W290" s="13"/>
      <c r="X290" s="13"/>
      <c r="Y290" s="13"/>
      <c r="Z290" s="13"/>
    </row>
    <row r="291" ht="67.5" customHeight="1">
      <c r="A291" s="188"/>
      <c r="B291" s="152" t="s">
        <v>51</v>
      </c>
      <c r="C291" s="189" t="s">
        <v>108</v>
      </c>
      <c r="D291" s="189" t="s">
        <v>800</v>
      </c>
      <c r="E291" s="153">
        <v>1.0</v>
      </c>
      <c r="F291" s="154">
        <v>270.0</v>
      </c>
      <c r="G291" s="18"/>
      <c r="H291" s="169"/>
      <c r="I291" s="170"/>
      <c r="J291" s="171"/>
      <c r="K291" s="173"/>
      <c r="L291" s="159"/>
      <c r="M291" s="176"/>
      <c r="N291" s="177"/>
      <c r="O291" s="163"/>
      <c r="P291" s="164"/>
      <c r="Q291" s="165"/>
      <c r="R291" s="166"/>
      <c r="S291" s="13"/>
      <c r="T291" s="149">
        <f t="shared" si="74"/>
        <v>0</v>
      </c>
      <c r="U291" s="126">
        <f t="shared" si="75"/>
        <v>0</v>
      </c>
      <c r="V291" s="150">
        <f t="shared" si="76"/>
        <v>0</v>
      </c>
      <c r="W291" s="13"/>
      <c r="X291" s="13"/>
      <c r="Y291" s="13"/>
      <c r="Z291" s="13"/>
    </row>
    <row r="292" ht="67.5" customHeight="1">
      <c r="A292" s="188"/>
      <c r="B292" s="152" t="s">
        <v>51</v>
      </c>
      <c r="C292" s="189" t="s">
        <v>108</v>
      </c>
      <c r="D292" s="189" t="s">
        <v>803</v>
      </c>
      <c r="E292" s="153">
        <v>1.0</v>
      </c>
      <c r="F292" s="154">
        <v>300.0</v>
      </c>
      <c r="G292" s="18"/>
      <c r="H292" s="169"/>
      <c r="I292" s="170"/>
      <c r="J292" s="171"/>
      <c r="K292" s="173"/>
      <c r="L292" s="159"/>
      <c r="M292" s="176"/>
      <c r="N292" s="177"/>
      <c r="O292" s="163"/>
      <c r="P292" s="164"/>
      <c r="Q292" s="165"/>
      <c r="R292" s="166"/>
      <c r="S292" s="13"/>
      <c r="T292" s="149">
        <f t="shared" si="74"/>
        <v>0</v>
      </c>
      <c r="U292" s="126">
        <f t="shared" si="75"/>
        <v>0</v>
      </c>
      <c r="V292" s="150">
        <f t="shared" si="76"/>
        <v>0</v>
      </c>
      <c r="W292" s="13"/>
      <c r="X292" s="13"/>
      <c r="Y292" s="13"/>
      <c r="Z292" s="13"/>
    </row>
    <row r="293" ht="67.5" customHeight="1">
      <c r="A293" s="188"/>
      <c r="B293" s="152" t="s">
        <v>51</v>
      </c>
      <c r="C293" s="189" t="s">
        <v>108</v>
      </c>
      <c r="D293" s="189" t="s">
        <v>806</v>
      </c>
      <c r="E293" s="153">
        <v>1.0</v>
      </c>
      <c r="F293" s="154">
        <v>435.0</v>
      </c>
      <c r="G293" s="18"/>
      <c r="H293" s="169"/>
      <c r="I293" s="170"/>
      <c r="J293" s="171"/>
      <c r="K293" s="173"/>
      <c r="L293" s="159"/>
      <c r="M293" s="176"/>
      <c r="N293" s="177"/>
      <c r="O293" s="163"/>
      <c r="P293" s="164"/>
      <c r="Q293" s="165"/>
      <c r="R293" s="166"/>
      <c r="S293" s="13"/>
      <c r="T293" s="149">
        <f t="shared" si="74"/>
        <v>0</v>
      </c>
      <c r="U293" s="126">
        <f t="shared" si="75"/>
        <v>0</v>
      </c>
      <c r="V293" s="150">
        <f t="shared" si="76"/>
        <v>0</v>
      </c>
      <c r="W293" s="13"/>
      <c r="X293" s="13"/>
      <c r="Y293" s="13"/>
      <c r="Z293" s="13"/>
    </row>
    <row r="294" ht="67.5" customHeight="1">
      <c r="A294" s="188"/>
      <c r="B294" s="152" t="s">
        <v>51</v>
      </c>
      <c r="C294" s="189" t="s">
        <v>108</v>
      </c>
      <c r="D294" s="189" t="s">
        <v>809</v>
      </c>
      <c r="E294" s="153">
        <v>1.0</v>
      </c>
      <c r="F294" s="154">
        <v>270.0</v>
      </c>
      <c r="G294" s="18"/>
      <c r="H294" s="169"/>
      <c r="I294" s="170"/>
      <c r="J294" s="171"/>
      <c r="K294" s="173"/>
      <c r="L294" s="159"/>
      <c r="M294" s="176"/>
      <c r="N294" s="177"/>
      <c r="O294" s="163"/>
      <c r="P294" s="164"/>
      <c r="Q294" s="165"/>
      <c r="R294" s="166"/>
      <c r="S294" s="13"/>
      <c r="T294" s="149">
        <f t="shared" si="74"/>
        <v>0</v>
      </c>
      <c r="U294" s="126">
        <f t="shared" si="75"/>
        <v>0</v>
      </c>
      <c r="V294" s="150">
        <f t="shared" si="76"/>
        <v>0</v>
      </c>
      <c r="W294" s="13"/>
      <c r="X294" s="13"/>
      <c r="Y294" s="13"/>
      <c r="Z294" s="13"/>
    </row>
    <row r="295" ht="67.5" customHeight="1">
      <c r="A295" s="188"/>
      <c r="B295" s="152" t="s">
        <v>51</v>
      </c>
      <c r="C295" s="189" t="s">
        <v>108</v>
      </c>
      <c r="D295" s="189" t="s">
        <v>812</v>
      </c>
      <c r="E295" s="153">
        <v>1.0</v>
      </c>
      <c r="F295" s="154">
        <v>310.0</v>
      </c>
      <c r="G295" s="18"/>
      <c r="H295" s="169"/>
      <c r="I295" s="170"/>
      <c r="J295" s="171"/>
      <c r="K295" s="173"/>
      <c r="L295" s="159"/>
      <c r="M295" s="176"/>
      <c r="N295" s="177"/>
      <c r="O295" s="163"/>
      <c r="P295" s="164"/>
      <c r="Q295" s="165"/>
      <c r="R295" s="166"/>
      <c r="S295" s="13"/>
      <c r="T295" s="149">
        <f t="shared" si="74"/>
        <v>0</v>
      </c>
      <c r="U295" s="126">
        <f t="shared" si="75"/>
        <v>0</v>
      </c>
      <c r="V295" s="150">
        <f t="shared" si="76"/>
        <v>0</v>
      </c>
      <c r="W295" s="13"/>
      <c r="X295" s="13"/>
      <c r="Y295" s="13"/>
      <c r="Z295" s="13"/>
    </row>
    <row r="296" ht="67.5" customHeight="1">
      <c r="A296" s="188"/>
      <c r="B296" s="152" t="s">
        <v>51</v>
      </c>
      <c r="C296" s="189" t="s">
        <v>108</v>
      </c>
      <c r="D296" s="189" t="s">
        <v>816</v>
      </c>
      <c r="E296" s="153">
        <v>1.0</v>
      </c>
      <c r="F296" s="154">
        <v>265.0</v>
      </c>
      <c r="G296" s="18"/>
      <c r="H296" s="169"/>
      <c r="I296" s="170"/>
      <c r="J296" s="171"/>
      <c r="K296" s="173"/>
      <c r="L296" s="159"/>
      <c r="M296" s="176"/>
      <c r="N296" s="177"/>
      <c r="O296" s="163"/>
      <c r="P296" s="164"/>
      <c r="Q296" s="165"/>
      <c r="R296" s="166"/>
      <c r="S296" s="13"/>
      <c r="T296" s="149">
        <f t="shared" si="74"/>
        <v>0</v>
      </c>
      <c r="U296" s="126">
        <f t="shared" si="75"/>
        <v>0</v>
      </c>
      <c r="V296" s="150">
        <f t="shared" si="76"/>
        <v>0</v>
      </c>
      <c r="W296" s="13"/>
      <c r="X296" s="13"/>
      <c r="Y296" s="13"/>
      <c r="Z296" s="13"/>
    </row>
    <row r="297" ht="67.5" customHeight="1">
      <c r="A297" s="188"/>
      <c r="B297" s="152" t="s">
        <v>51</v>
      </c>
      <c r="C297" s="189" t="s">
        <v>108</v>
      </c>
      <c r="D297" s="189" t="s">
        <v>818</v>
      </c>
      <c r="E297" s="153">
        <v>1.0</v>
      </c>
      <c r="F297" s="154">
        <v>290.0</v>
      </c>
      <c r="G297" s="18"/>
      <c r="H297" s="169"/>
      <c r="I297" s="170"/>
      <c r="J297" s="171"/>
      <c r="K297" s="173"/>
      <c r="L297" s="159"/>
      <c r="M297" s="176"/>
      <c r="N297" s="177"/>
      <c r="O297" s="163"/>
      <c r="P297" s="164"/>
      <c r="Q297" s="165"/>
      <c r="R297" s="166"/>
      <c r="S297" s="13"/>
      <c r="T297" s="149">
        <f t="shared" si="74"/>
        <v>0</v>
      </c>
      <c r="U297" s="126">
        <f t="shared" si="75"/>
        <v>0</v>
      </c>
      <c r="V297" s="150">
        <f t="shared" si="76"/>
        <v>0</v>
      </c>
      <c r="W297" s="13"/>
      <c r="X297" s="13"/>
      <c r="Y297" s="13"/>
      <c r="Z297" s="13"/>
    </row>
    <row r="298" ht="67.5" customHeight="1">
      <c r="A298" s="188"/>
      <c r="B298" s="152" t="s">
        <v>51</v>
      </c>
      <c r="C298" s="189" t="s">
        <v>108</v>
      </c>
      <c r="D298" s="189" t="s">
        <v>822</v>
      </c>
      <c r="E298" s="153">
        <v>1.0</v>
      </c>
      <c r="F298" s="154">
        <v>270.0</v>
      </c>
      <c r="G298" s="18"/>
      <c r="H298" s="169"/>
      <c r="I298" s="170"/>
      <c r="J298" s="171"/>
      <c r="K298" s="173"/>
      <c r="L298" s="159"/>
      <c r="M298" s="176"/>
      <c r="N298" s="177"/>
      <c r="O298" s="163"/>
      <c r="P298" s="164"/>
      <c r="Q298" s="165"/>
      <c r="R298" s="166"/>
      <c r="S298" s="13"/>
      <c r="T298" s="149">
        <f t="shared" si="74"/>
        <v>0</v>
      </c>
      <c r="U298" s="126">
        <f t="shared" si="75"/>
        <v>0</v>
      </c>
      <c r="V298" s="150">
        <f t="shared" si="76"/>
        <v>0</v>
      </c>
      <c r="W298" s="13"/>
      <c r="X298" s="13"/>
      <c r="Y298" s="13"/>
      <c r="Z298" s="13"/>
    </row>
    <row r="299" ht="67.5" customHeight="1">
      <c r="A299" s="188"/>
      <c r="B299" s="152" t="s">
        <v>51</v>
      </c>
      <c r="C299" s="189" t="s">
        <v>108</v>
      </c>
      <c r="D299" s="189" t="s">
        <v>825</v>
      </c>
      <c r="E299" s="153">
        <v>1.0</v>
      </c>
      <c r="F299" s="154">
        <v>270.0</v>
      </c>
      <c r="G299" s="18"/>
      <c r="H299" s="169"/>
      <c r="I299" s="170"/>
      <c r="J299" s="171"/>
      <c r="K299" s="173"/>
      <c r="L299" s="159"/>
      <c r="M299" s="176"/>
      <c r="N299" s="177"/>
      <c r="O299" s="163"/>
      <c r="P299" s="164"/>
      <c r="Q299" s="165"/>
      <c r="R299" s="166"/>
      <c r="S299" s="13"/>
      <c r="T299" s="149">
        <f t="shared" si="74"/>
        <v>0</v>
      </c>
      <c r="U299" s="126">
        <f t="shared" si="75"/>
        <v>0</v>
      </c>
      <c r="V299" s="150">
        <f t="shared" si="76"/>
        <v>0</v>
      </c>
      <c r="W299" s="13"/>
      <c r="X299" s="13"/>
      <c r="Y299" s="13"/>
      <c r="Z299" s="13"/>
    </row>
    <row r="300" ht="67.5" customHeight="1">
      <c r="A300" s="188"/>
      <c r="B300" s="152" t="s">
        <v>51</v>
      </c>
      <c r="C300" s="189" t="s">
        <v>108</v>
      </c>
      <c r="D300" s="189" t="s">
        <v>829</v>
      </c>
      <c r="E300" s="153">
        <v>1.0</v>
      </c>
      <c r="F300" s="154">
        <v>270.0</v>
      </c>
      <c r="G300" s="18"/>
      <c r="H300" s="169"/>
      <c r="I300" s="170"/>
      <c r="J300" s="171"/>
      <c r="K300" s="173"/>
      <c r="L300" s="159"/>
      <c r="M300" s="176"/>
      <c r="N300" s="177"/>
      <c r="O300" s="163"/>
      <c r="P300" s="164"/>
      <c r="Q300" s="165"/>
      <c r="R300" s="166"/>
      <c r="S300" s="13"/>
      <c r="T300" s="149">
        <f t="shared" si="74"/>
        <v>0</v>
      </c>
      <c r="U300" s="126">
        <f t="shared" si="75"/>
        <v>0</v>
      </c>
      <c r="V300" s="150">
        <f t="shared" si="76"/>
        <v>0</v>
      </c>
      <c r="W300" s="13"/>
      <c r="X300" s="13"/>
      <c r="Y300" s="13"/>
      <c r="Z300" s="13"/>
    </row>
    <row r="301" ht="67.5" customHeight="1">
      <c r="A301" s="188"/>
      <c r="B301" s="152" t="s">
        <v>51</v>
      </c>
      <c r="C301" s="189" t="s">
        <v>108</v>
      </c>
      <c r="D301" s="189" t="s">
        <v>832</v>
      </c>
      <c r="E301" s="153">
        <v>1.0</v>
      </c>
      <c r="F301" s="154">
        <v>265.0</v>
      </c>
      <c r="G301" s="18"/>
      <c r="H301" s="169"/>
      <c r="I301" s="170"/>
      <c r="J301" s="171"/>
      <c r="K301" s="173"/>
      <c r="L301" s="159"/>
      <c r="M301" s="176"/>
      <c r="N301" s="177"/>
      <c r="O301" s="163"/>
      <c r="P301" s="164"/>
      <c r="Q301" s="165"/>
      <c r="R301" s="166"/>
      <c r="S301" s="13"/>
      <c r="T301" s="149">
        <f t="shared" si="74"/>
        <v>0</v>
      </c>
      <c r="U301" s="126">
        <f t="shared" si="75"/>
        <v>0</v>
      </c>
      <c r="V301" s="150">
        <f t="shared" si="76"/>
        <v>0</v>
      </c>
      <c r="W301" s="13"/>
      <c r="X301" s="13"/>
      <c r="Y301" s="13"/>
      <c r="Z301" s="13"/>
    </row>
    <row r="302" ht="67.5" customHeight="1">
      <c r="A302" s="188"/>
      <c r="B302" s="152" t="s">
        <v>51</v>
      </c>
      <c r="C302" s="189" t="s">
        <v>108</v>
      </c>
      <c r="D302" s="189" t="s">
        <v>835</v>
      </c>
      <c r="E302" s="153">
        <v>1.0</v>
      </c>
      <c r="F302" s="154">
        <v>270.0</v>
      </c>
      <c r="G302" s="18"/>
      <c r="H302" s="169"/>
      <c r="I302" s="170"/>
      <c r="J302" s="171"/>
      <c r="K302" s="173"/>
      <c r="L302" s="159"/>
      <c r="M302" s="176"/>
      <c r="N302" s="177"/>
      <c r="O302" s="163"/>
      <c r="P302" s="164"/>
      <c r="Q302" s="165"/>
      <c r="R302" s="166"/>
      <c r="S302" s="13"/>
      <c r="T302" s="149">
        <f t="shared" si="74"/>
        <v>0</v>
      </c>
      <c r="U302" s="126">
        <f t="shared" si="75"/>
        <v>0</v>
      </c>
      <c r="V302" s="150">
        <f t="shared" si="76"/>
        <v>0</v>
      </c>
      <c r="W302" s="13"/>
      <c r="X302" s="13"/>
      <c r="Y302" s="13"/>
      <c r="Z302" s="13"/>
    </row>
    <row r="303" ht="67.5" customHeight="1">
      <c r="A303" s="188"/>
      <c r="B303" s="152" t="s">
        <v>51</v>
      </c>
      <c r="C303" s="189" t="s">
        <v>108</v>
      </c>
      <c r="D303" s="189" t="s">
        <v>837</v>
      </c>
      <c r="E303" s="153">
        <v>1.0</v>
      </c>
      <c r="F303" s="154">
        <v>265.0</v>
      </c>
      <c r="G303" s="18"/>
      <c r="H303" s="169"/>
      <c r="I303" s="170"/>
      <c r="J303" s="171"/>
      <c r="K303" s="173"/>
      <c r="L303" s="159"/>
      <c r="M303" s="176"/>
      <c r="N303" s="177"/>
      <c r="O303" s="163"/>
      <c r="P303" s="164"/>
      <c r="Q303" s="165"/>
      <c r="R303" s="166"/>
      <c r="S303" s="13"/>
      <c r="T303" s="149">
        <f t="shared" si="74"/>
        <v>0</v>
      </c>
      <c r="U303" s="126">
        <f t="shared" si="75"/>
        <v>0</v>
      </c>
      <c r="V303" s="150">
        <f t="shared" si="76"/>
        <v>0</v>
      </c>
      <c r="W303" s="13"/>
      <c r="X303" s="13"/>
      <c r="Y303" s="13"/>
      <c r="Z303" s="13"/>
    </row>
    <row r="304" ht="67.5" customHeight="1">
      <c r="A304" s="188"/>
      <c r="B304" s="152" t="s">
        <v>51</v>
      </c>
      <c r="C304" s="189" t="s">
        <v>108</v>
      </c>
      <c r="D304" s="189" t="s">
        <v>841</v>
      </c>
      <c r="E304" s="153">
        <v>1.0</v>
      </c>
      <c r="F304" s="154">
        <v>310.0</v>
      </c>
      <c r="G304" s="18"/>
      <c r="H304" s="169"/>
      <c r="I304" s="170"/>
      <c r="J304" s="171"/>
      <c r="K304" s="173"/>
      <c r="L304" s="159"/>
      <c r="M304" s="176"/>
      <c r="N304" s="177"/>
      <c r="O304" s="163"/>
      <c r="P304" s="164"/>
      <c r="Q304" s="165"/>
      <c r="R304" s="166"/>
      <c r="S304" s="13"/>
      <c r="T304" s="149">
        <f t="shared" si="74"/>
        <v>0</v>
      </c>
      <c r="U304" s="126">
        <f t="shared" si="75"/>
        <v>0</v>
      </c>
      <c r="V304" s="150">
        <f t="shared" si="76"/>
        <v>0</v>
      </c>
      <c r="W304" s="13"/>
      <c r="X304" s="13"/>
      <c r="Y304" s="13"/>
      <c r="Z304" s="13"/>
    </row>
    <row r="305" ht="67.5" customHeight="1">
      <c r="A305" s="188"/>
      <c r="B305" s="152" t="s">
        <v>51</v>
      </c>
      <c r="C305" s="189" t="s">
        <v>108</v>
      </c>
      <c r="D305" s="189" t="s">
        <v>843</v>
      </c>
      <c r="E305" s="153">
        <v>1.0</v>
      </c>
      <c r="F305" s="154">
        <v>310.0</v>
      </c>
      <c r="G305" s="18"/>
      <c r="H305" s="169"/>
      <c r="I305" s="170"/>
      <c r="J305" s="171"/>
      <c r="K305" s="173"/>
      <c r="L305" s="159"/>
      <c r="M305" s="176"/>
      <c r="N305" s="177"/>
      <c r="O305" s="163"/>
      <c r="P305" s="164"/>
      <c r="Q305" s="165"/>
      <c r="R305" s="166"/>
      <c r="S305" s="13"/>
      <c r="T305" s="149">
        <f t="shared" si="74"/>
        <v>0</v>
      </c>
      <c r="U305" s="126">
        <f t="shared" si="75"/>
        <v>0</v>
      </c>
      <c r="V305" s="150">
        <f t="shared" si="76"/>
        <v>0</v>
      </c>
      <c r="W305" s="13"/>
      <c r="X305" s="13"/>
      <c r="Y305" s="13"/>
      <c r="Z305" s="13"/>
    </row>
    <row r="306" ht="15.75" customHeight="1">
      <c r="A306" s="185" t="s">
        <v>293</v>
      </c>
      <c r="B306" s="186"/>
      <c r="C306" s="186"/>
      <c r="D306" s="186"/>
      <c r="E306" s="186"/>
      <c r="F306" s="187"/>
      <c r="G306" s="18"/>
      <c r="H306" s="209"/>
      <c r="I306" s="186"/>
      <c r="J306" s="186"/>
      <c r="K306" s="186"/>
      <c r="L306" s="186"/>
      <c r="M306" s="186"/>
      <c r="N306" s="186"/>
      <c r="O306" s="186"/>
      <c r="P306" s="186"/>
      <c r="Q306" s="186"/>
      <c r="R306" s="187"/>
      <c r="S306" s="13"/>
      <c r="T306" s="210"/>
      <c r="U306" s="186"/>
      <c r="V306" s="187"/>
      <c r="W306" s="13"/>
      <c r="X306" s="13"/>
      <c r="Y306" s="13"/>
      <c r="Z306" s="13"/>
    </row>
    <row r="307" ht="69.0" customHeight="1">
      <c r="A307" s="399"/>
      <c r="B307" s="152" t="s">
        <v>51</v>
      </c>
      <c r="C307" s="279" t="s">
        <v>293</v>
      </c>
      <c r="D307" s="189" t="s">
        <v>847</v>
      </c>
      <c r="E307" s="153">
        <v>1.0</v>
      </c>
      <c r="F307" s="154">
        <v>275.0</v>
      </c>
      <c r="G307" s="18"/>
      <c r="H307" s="169"/>
      <c r="I307" s="170"/>
      <c r="J307" s="171"/>
      <c r="K307" s="173"/>
      <c r="L307" s="159"/>
      <c r="M307" s="176"/>
      <c r="N307" s="177"/>
      <c r="O307" s="163"/>
      <c r="P307" s="164"/>
      <c r="Q307" s="165"/>
      <c r="R307" s="166"/>
      <c r="S307" s="13"/>
      <c r="T307" s="149">
        <f t="shared" ref="T307:T318" si="77">SUM(H307:R307)</f>
        <v>0</v>
      </c>
      <c r="U307" s="126">
        <f t="shared" ref="U307:U318" si="78">T307*E307</f>
        <v>0</v>
      </c>
      <c r="V307" s="150">
        <f t="shared" ref="V307:V318" si="79">T307*F307</f>
        <v>0</v>
      </c>
      <c r="W307" s="13"/>
      <c r="X307" s="13"/>
      <c r="Y307" s="13"/>
      <c r="Z307" s="13"/>
    </row>
    <row r="308" ht="69.0" customHeight="1">
      <c r="A308" s="399"/>
      <c r="B308" s="152" t="s">
        <v>51</v>
      </c>
      <c r="C308" s="279" t="s">
        <v>293</v>
      </c>
      <c r="D308" s="189" t="s">
        <v>849</v>
      </c>
      <c r="E308" s="153">
        <v>1.0</v>
      </c>
      <c r="F308" s="154">
        <v>280.0</v>
      </c>
      <c r="G308" s="18"/>
      <c r="H308" s="169"/>
      <c r="I308" s="170"/>
      <c r="J308" s="171"/>
      <c r="K308" s="173"/>
      <c r="L308" s="159"/>
      <c r="M308" s="176"/>
      <c r="N308" s="177"/>
      <c r="O308" s="163"/>
      <c r="P308" s="164"/>
      <c r="Q308" s="165"/>
      <c r="R308" s="166"/>
      <c r="S308" s="13"/>
      <c r="T308" s="149">
        <f t="shared" si="77"/>
        <v>0</v>
      </c>
      <c r="U308" s="126">
        <f t="shared" si="78"/>
        <v>0</v>
      </c>
      <c r="V308" s="150">
        <f t="shared" si="79"/>
        <v>0</v>
      </c>
      <c r="W308" s="13"/>
      <c r="X308" s="13"/>
      <c r="Y308" s="13"/>
      <c r="Z308" s="13"/>
    </row>
    <row r="309" ht="69.0" customHeight="1">
      <c r="A309" s="399"/>
      <c r="B309" s="152" t="s">
        <v>51</v>
      </c>
      <c r="C309" s="279" t="s">
        <v>293</v>
      </c>
      <c r="D309" s="189" t="s">
        <v>852</v>
      </c>
      <c r="E309" s="153">
        <v>1.0</v>
      </c>
      <c r="F309" s="154">
        <v>270.0</v>
      </c>
      <c r="G309" s="18"/>
      <c r="H309" s="169"/>
      <c r="I309" s="170"/>
      <c r="J309" s="171"/>
      <c r="K309" s="173"/>
      <c r="L309" s="159"/>
      <c r="M309" s="176"/>
      <c r="N309" s="177"/>
      <c r="O309" s="163"/>
      <c r="P309" s="164"/>
      <c r="Q309" s="165"/>
      <c r="R309" s="166"/>
      <c r="S309" s="13"/>
      <c r="T309" s="149">
        <f t="shared" si="77"/>
        <v>0</v>
      </c>
      <c r="U309" s="126">
        <f t="shared" si="78"/>
        <v>0</v>
      </c>
      <c r="V309" s="150">
        <f t="shared" si="79"/>
        <v>0</v>
      </c>
      <c r="W309" s="13"/>
      <c r="X309" s="13"/>
      <c r="Y309" s="13"/>
      <c r="Z309" s="13"/>
    </row>
    <row r="310" ht="69.0" customHeight="1">
      <c r="A310" s="399"/>
      <c r="B310" s="152" t="s">
        <v>51</v>
      </c>
      <c r="C310" s="279" t="s">
        <v>293</v>
      </c>
      <c r="D310" s="189" t="s">
        <v>855</v>
      </c>
      <c r="E310" s="153">
        <v>1.0</v>
      </c>
      <c r="F310" s="154">
        <v>275.0</v>
      </c>
      <c r="G310" s="18"/>
      <c r="H310" s="169"/>
      <c r="I310" s="170"/>
      <c r="J310" s="171"/>
      <c r="K310" s="173"/>
      <c r="L310" s="159"/>
      <c r="M310" s="176"/>
      <c r="N310" s="177"/>
      <c r="O310" s="163"/>
      <c r="P310" s="164"/>
      <c r="Q310" s="165"/>
      <c r="R310" s="166"/>
      <c r="S310" s="13"/>
      <c r="T310" s="149">
        <f t="shared" si="77"/>
        <v>0</v>
      </c>
      <c r="U310" s="126">
        <f t="shared" si="78"/>
        <v>0</v>
      </c>
      <c r="V310" s="150">
        <f t="shared" si="79"/>
        <v>0</v>
      </c>
      <c r="W310" s="13"/>
      <c r="X310" s="13"/>
      <c r="Y310" s="13"/>
      <c r="Z310" s="13"/>
    </row>
    <row r="311" ht="69.0" customHeight="1">
      <c r="A311" s="399"/>
      <c r="B311" s="152" t="s">
        <v>51</v>
      </c>
      <c r="C311" s="279" t="s">
        <v>293</v>
      </c>
      <c r="D311" s="189" t="s">
        <v>859</v>
      </c>
      <c r="E311" s="153">
        <v>1.0</v>
      </c>
      <c r="F311" s="154">
        <v>275.0</v>
      </c>
      <c r="G311" s="18"/>
      <c r="H311" s="169"/>
      <c r="I311" s="170"/>
      <c r="J311" s="171"/>
      <c r="K311" s="173"/>
      <c r="L311" s="159"/>
      <c r="M311" s="176"/>
      <c r="N311" s="177"/>
      <c r="O311" s="163"/>
      <c r="P311" s="164"/>
      <c r="Q311" s="165"/>
      <c r="R311" s="166"/>
      <c r="S311" s="13"/>
      <c r="T311" s="149">
        <f t="shared" si="77"/>
        <v>0</v>
      </c>
      <c r="U311" s="126">
        <f t="shared" si="78"/>
        <v>0</v>
      </c>
      <c r="V311" s="150">
        <f t="shared" si="79"/>
        <v>0</v>
      </c>
      <c r="W311" s="13"/>
      <c r="X311" s="13"/>
      <c r="Y311" s="13"/>
      <c r="Z311" s="13"/>
    </row>
    <row r="312" ht="69.0" customHeight="1">
      <c r="A312" s="399"/>
      <c r="B312" s="152" t="s">
        <v>51</v>
      </c>
      <c r="C312" s="279" t="s">
        <v>293</v>
      </c>
      <c r="D312" s="189" t="s">
        <v>862</v>
      </c>
      <c r="E312" s="153">
        <v>1.0</v>
      </c>
      <c r="F312" s="154">
        <v>275.0</v>
      </c>
      <c r="G312" s="18"/>
      <c r="H312" s="169"/>
      <c r="I312" s="170"/>
      <c r="J312" s="171"/>
      <c r="K312" s="173"/>
      <c r="L312" s="159"/>
      <c r="M312" s="176"/>
      <c r="N312" s="177"/>
      <c r="O312" s="163"/>
      <c r="P312" s="164"/>
      <c r="Q312" s="165"/>
      <c r="R312" s="166"/>
      <c r="S312" s="13"/>
      <c r="T312" s="149">
        <f t="shared" si="77"/>
        <v>0</v>
      </c>
      <c r="U312" s="126">
        <f t="shared" si="78"/>
        <v>0</v>
      </c>
      <c r="V312" s="150">
        <f t="shared" si="79"/>
        <v>0</v>
      </c>
      <c r="W312" s="13"/>
      <c r="X312" s="13"/>
      <c r="Y312" s="13"/>
      <c r="Z312" s="13"/>
    </row>
    <row r="313" ht="69.0" customHeight="1">
      <c r="A313" s="399"/>
      <c r="B313" s="152" t="s">
        <v>51</v>
      </c>
      <c r="C313" s="279" t="s">
        <v>293</v>
      </c>
      <c r="D313" s="189" t="s">
        <v>865</v>
      </c>
      <c r="E313" s="153">
        <v>1.0</v>
      </c>
      <c r="F313" s="154">
        <v>265.0</v>
      </c>
      <c r="G313" s="18"/>
      <c r="H313" s="169"/>
      <c r="I313" s="170"/>
      <c r="J313" s="171"/>
      <c r="K313" s="173"/>
      <c r="L313" s="159"/>
      <c r="M313" s="176"/>
      <c r="N313" s="177"/>
      <c r="O313" s="163"/>
      <c r="P313" s="164"/>
      <c r="Q313" s="165"/>
      <c r="R313" s="166"/>
      <c r="S313" s="13"/>
      <c r="T313" s="149">
        <f t="shared" si="77"/>
        <v>0</v>
      </c>
      <c r="U313" s="126">
        <f t="shared" si="78"/>
        <v>0</v>
      </c>
      <c r="V313" s="150">
        <f t="shared" si="79"/>
        <v>0</v>
      </c>
      <c r="W313" s="13"/>
      <c r="X313" s="13"/>
      <c r="Y313" s="13"/>
      <c r="Z313" s="13"/>
    </row>
    <row r="314" ht="69.0" customHeight="1">
      <c r="A314" s="399"/>
      <c r="B314" s="152" t="s">
        <v>51</v>
      </c>
      <c r="C314" s="279" t="s">
        <v>293</v>
      </c>
      <c r="D314" s="189" t="s">
        <v>870</v>
      </c>
      <c r="E314" s="153">
        <v>1.0</v>
      </c>
      <c r="F314" s="154">
        <v>260.0</v>
      </c>
      <c r="G314" s="18"/>
      <c r="H314" s="169"/>
      <c r="I314" s="170"/>
      <c r="J314" s="171"/>
      <c r="K314" s="173"/>
      <c r="L314" s="159"/>
      <c r="M314" s="176"/>
      <c r="N314" s="177"/>
      <c r="O314" s="163"/>
      <c r="P314" s="164"/>
      <c r="Q314" s="165"/>
      <c r="R314" s="166"/>
      <c r="S314" s="13"/>
      <c r="T314" s="149">
        <f t="shared" si="77"/>
        <v>0</v>
      </c>
      <c r="U314" s="126">
        <f t="shared" si="78"/>
        <v>0</v>
      </c>
      <c r="V314" s="150">
        <f t="shared" si="79"/>
        <v>0</v>
      </c>
      <c r="W314" s="13"/>
      <c r="X314" s="13"/>
      <c r="Y314" s="13"/>
      <c r="Z314" s="13"/>
    </row>
    <row r="315" ht="69.0" customHeight="1">
      <c r="A315" s="399"/>
      <c r="B315" s="152" t="s">
        <v>51</v>
      </c>
      <c r="C315" s="279" t="s">
        <v>293</v>
      </c>
      <c r="D315" s="189" t="s">
        <v>874</v>
      </c>
      <c r="E315" s="153">
        <v>1.0</v>
      </c>
      <c r="F315" s="154">
        <v>245.0</v>
      </c>
      <c r="G315" s="18"/>
      <c r="H315" s="169"/>
      <c r="I315" s="170"/>
      <c r="J315" s="171"/>
      <c r="K315" s="173"/>
      <c r="L315" s="159"/>
      <c r="M315" s="176"/>
      <c r="N315" s="177"/>
      <c r="O315" s="163"/>
      <c r="P315" s="164"/>
      <c r="Q315" s="165"/>
      <c r="R315" s="166"/>
      <c r="S315" s="13"/>
      <c r="T315" s="149">
        <f t="shared" si="77"/>
        <v>0</v>
      </c>
      <c r="U315" s="126">
        <f t="shared" si="78"/>
        <v>0</v>
      </c>
      <c r="V315" s="150">
        <f t="shared" si="79"/>
        <v>0</v>
      </c>
      <c r="W315" s="13"/>
      <c r="X315" s="13"/>
      <c r="Y315" s="13"/>
      <c r="Z315" s="13"/>
    </row>
    <row r="316" ht="69.0" customHeight="1">
      <c r="A316" s="399"/>
      <c r="B316" s="152" t="s">
        <v>51</v>
      </c>
      <c r="C316" s="279" t="s">
        <v>293</v>
      </c>
      <c r="D316" s="189" t="s">
        <v>878</v>
      </c>
      <c r="E316" s="153">
        <v>1.0</v>
      </c>
      <c r="F316" s="154">
        <v>245.0</v>
      </c>
      <c r="G316" s="18"/>
      <c r="H316" s="169"/>
      <c r="I316" s="170"/>
      <c r="J316" s="171"/>
      <c r="K316" s="173"/>
      <c r="L316" s="159"/>
      <c r="M316" s="176"/>
      <c r="N316" s="177"/>
      <c r="O316" s="163"/>
      <c r="P316" s="164"/>
      <c r="Q316" s="165"/>
      <c r="R316" s="166"/>
      <c r="S316" s="13"/>
      <c r="T316" s="149">
        <f t="shared" si="77"/>
        <v>0</v>
      </c>
      <c r="U316" s="126">
        <f t="shared" si="78"/>
        <v>0</v>
      </c>
      <c r="V316" s="150">
        <f t="shared" si="79"/>
        <v>0</v>
      </c>
      <c r="W316" s="13"/>
      <c r="X316" s="13"/>
      <c r="Y316" s="13"/>
      <c r="Z316" s="13"/>
    </row>
    <row r="317" ht="69.0" customHeight="1">
      <c r="A317" s="399"/>
      <c r="B317" s="152" t="s">
        <v>51</v>
      </c>
      <c r="C317" s="279" t="s">
        <v>293</v>
      </c>
      <c r="D317" s="189" t="s">
        <v>880</v>
      </c>
      <c r="E317" s="153">
        <v>1.0</v>
      </c>
      <c r="F317" s="154">
        <v>260.0</v>
      </c>
      <c r="G317" s="18"/>
      <c r="H317" s="169"/>
      <c r="I317" s="170"/>
      <c r="J317" s="171"/>
      <c r="K317" s="173"/>
      <c r="L317" s="159"/>
      <c r="M317" s="176"/>
      <c r="N317" s="177"/>
      <c r="O317" s="163"/>
      <c r="P317" s="164"/>
      <c r="Q317" s="165"/>
      <c r="R317" s="166"/>
      <c r="S317" s="13"/>
      <c r="T317" s="149">
        <f t="shared" si="77"/>
        <v>0</v>
      </c>
      <c r="U317" s="126">
        <f t="shared" si="78"/>
        <v>0</v>
      </c>
      <c r="V317" s="150">
        <f t="shared" si="79"/>
        <v>0</v>
      </c>
      <c r="W317" s="13"/>
      <c r="X317" s="13"/>
      <c r="Y317" s="13"/>
      <c r="Z317" s="13"/>
    </row>
    <row r="318" ht="69.0" customHeight="1">
      <c r="A318" s="399"/>
      <c r="B318" s="152" t="s">
        <v>51</v>
      </c>
      <c r="C318" s="279" t="s">
        <v>293</v>
      </c>
      <c r="D318" s="189" t="s">
        <v>884</v>
      </c>
      <c r="E318" s="153">
        <v>1.0</v>
      </c>
      <c r="F318" s="154">
        <v>235.0</v>
      </c>
      <c r="G318" s="18"/>
      <c r="H318" s="169"/>
      <c r="I318" s="170"/>
      <c r="J318" s="171"/>
      <c r="K318" s="173"/>
      <c r="L318" s="159"/>
      <c r="M318" s="176"/>
      <c r="N318" s="177"/>
      <c r="O318" s="163"/>
      <c r="P318" s="164"/>
      <c r="Q318" s="165"/>
      <c r="R318" s="166"/>
      <c r="S318" s="13"/>
      <c r="T318" s="149">
        <f t="shared" si="77"/>
        <v>0</v>
      </c>
      <c r="U318" s="126">
        <f t="shared" si="78"/>
        <v>0</v>
      </c>
      <c r="V318" s="150">
        <f t="shared" si="79"/>
        <v>0</v>
      </c>
      <c r="W318" s="13"/>
      <c r="X318" s="13"/>
      <c r="Y318" s="13"/>
      <c r="Z318" s="13"/>
    </row>
    <row r="319" ht="15.75" customHeight="1">
      <c r="A319" s="185" t="s">
        <v>245</v>
      </c>
      <c r="B319" s="186"/>
      <c r="C319" s="186"/>
      <c r="D319" s="186"/>
      <c r="E319" s="186"/>
      <c r="F319" s="187"/>
      <c r="G319" s="18"/>
      <c r="H319" s="209"/>
      <c r="I319" s="186"/>
      <c r="J319" s="186"/>
      <c r="K319" s="186"/>
      <c r="L319" s="186"/>
      <c r="M319" s="186"/>
      <c r="N319" s="186"/>
      <c r="O319" s="186"/>
      <c r="P319" s="186"/>
      <c r="Q319" s="186"/>
      <c r="R319" s="187"/>
      <c r="S319" s="13"/>
      <c r="T319" s="210"/>
      <c r="U319" s="186"/>
      <c r="V319" s="187"/>
      <c r="W319" s="13"/>
      <c r="X319" s="13"/>
      <c r="Y319" s="13"/>
      <c r="Z319" s="13"/>
    </row>
    <row r="320" ht="67.5" customHeight="1">
      <c r="A320" s="293"/>
      <c r="B320" s="152" t="s">
        <v>51</v>
      </c>
      <c r="C320" s="279" t="s">
        <v>245</v>
      </c>
      <c r="D320" s="189" t="s">
        <v>889</v>
      </c>
      <c r="E320" s="153">
        <v>1.0</v>
      </c>
      <c r="F320" s="154">
        <v>265.0</v>
      </c>
      <c r="G320" s="18"/>
      <c r="H320" s="169"/>
      <c r="I320" s="170"/>
      <c r="J320" s="171"/>
      <c r="K320" s="173"/>
      <c r="L320" s="159"/>
      <c r="M320" s="176"/>
      <c r="N320" s="177"/>
      <c r="O320" s="163"/>
      <c r="P320" s="164"/>
      <c r="Q320" s="165"/>
      <c r="R320" s="166"/>
      <c r="S320" s="13"/>
      <c r="T320" s="149">
        <f t="shared" ref="T320:T325" si="80">SUM(H320:R320)</f>
        <v>0</v>
      </c>
      <c r="U320" s="126">
        <f t="shared" ref="U320:U325" si="81">T320*E320</f>
        <v>0</v>
      </c>
      <c r="V320" s="150">
        <f t="shared" ref="V320:V325" si="82">T320*F320</f>
        <v>0</v>
      </c>
      <c r="W320" s="13"/>
      <c r="X320" s="13"/>
      <c r="Y320" s="13"/>
      <c r="Z320" s="13"/>
    </row>
    <row r="321" ht="67.5" customHeight="1">
      <c r="A321" s="293"/>
      <c r="B321" s="152" t="s">
        <v>51</v>
      </c>
      <c r="C321" s="279" t="s">
        <v>245</v>
      </c>
      <c r="D321" s="189" t="s">
        <v>891</v>
      </c>
      <c r="E321" s="153">
        <v>1.0</v>
      </c>
      <c r="F321" s="154">
        <v>260.0</v>
      </c>
      <c r="G321" s="18"/>
      <c r="H321" s="169"/>
      <c r="I321" s="170"/>
      <c r="J321" s="171"/>
      <c r="K321" s="173"/>
      <c r="L321" s="159"/>
      <c r="M321" s="176"/>
      <c r="N321" s="177"/>
      <c r="O321" s="163"/>
      <c r="P321" s="164"/>
      <c r="Q321" s="165"/>
      <c r="R321" s="166"/>
      <c r="S321" s="13"/>
      <c r="T321" s="149">
        <f t="shared" si="80"/>
        <v>0</v>
      </c>
      <c r="U321" s="126">
        <f t="shared" si="81"/>
        <v>0</v>
      </c>
      <c r="V321" s="150">
        <f t="shared" si="82"/>
        <v>0</v>
      </c>
      <c r="W321" s="13"/>
      <c r="X321" s="13"/>
      <c r="Y321" s="13"/>
      <c r="Z321" s="13"/>
    </row>
    <row r="322" ht="67.5" customHeight="1">
      <c r="A322" s="293"/>
      <c r="B322" s="152" t="s">
        <v>51</v>
      </c>
      <c r="C322" s="279" t="s">
        <v>245</v>
      </c>
      <c r="D322" s="189" t="s">
        <v>894</v>
      </c>
      <c r="E322" s="153">
        <v>1.0</v>
      </c>
      <c r="F322" s="154">
        <v>250.0</v>
      </c>
      <c r="G322" s="18"/>
      <c r="H322" s="169"/>
      <c r="I322" s="170"/>
      <c r="J322" s="171"/>
      <c r="K322" s="173"/>
      <c r="L322" s="159"/>
      <c r="M322" s="176"/>
      <c r="N322" s="177"/>
      <c r="O322" s="163"/>
      <c r="P322" s="164"/>
      <c r="Q322" s="165"/>
      <c r="R322" s="166"/>
      <c r="S322" s="13"/>
      <c r="T322" s="149">
        <f t="shared" si="80"/>
        <v>0</v>
      </c>
      <c r="U322" s="126">
        <f t="shared" si="81"/>
        <v>0</v>
      </c>
      <c r="V322" s="150">
        <f t="shared" si="82"/>
        <v>0</v>
      </c>
      <c r="W322" s="13"/>
      <c r="X322" s="13"/>
      <c r="Y322" s="13"/>
      <c r="Z322" s="13"/>
    </row>
    <row r="323" ht="67.5" customHeight="1">
      <c r="A323" s="293"/>
      <c r="B323" s="152" t="s">
        <v>51</v>
      </c>
      <c r="C323" s="279" t="s">
        <v>245</v>
      </c>
      <c r="D323" s="189" t="s">
        <v>897</v>
      </c>
      <c r="E323" s="153">
        <v>1.0</v>
      </c>
      <c r="F323" s="154">
        <v>265.0</v>
      </c>
      <c r="G323" s="18"/>
      <c r="H323" s="169"/>
      <c r="I323" s="170"/>
      <c r="J323" s="171"/>
      <c r="K323" s="173"/>
      <c r="L323" s="159"/>
      <c r="M323" s="176"/>
      <c r="N323" s="177"/>
      <c r="O323" s="163"/>
      <c r="P323" s="164"/>
      <c r="Q323" s="165"/>
      <c r="R323" s="166"/>
      <c r="S323" s="13"/>
      <c r="T323" s="149">
        <f t="shared" si="80"/>
        <v>0</v>
      </c>
      <c r="U323" s="126">
        <f t="shared" si="81"/>
        <v>0</v>
      </c>
      <c r="V323" s="150">
        <f t="shared" si="82"/>
        <v>0</v>
      </c>
      <c r="W323" s="13"/>
      <c r="X323" s="13"/>
      <c r="Y323" s="13"/>
      <c r="Z323" s="13"/>
    </row>
    <row r="324" ht="67.5" customHeight="1">
      <c r="A324" s="293"/>
      <c r="B324" s="152" t="s">
        <v>51</v>
      </c>
      <c r="C324" s="279" t="s">
        <v>245</v>
      </c>
      <c r="D324" s="189" t="s">
        <v>899</v>
      </c>
      <c r="E324" s="153">
        <v>1.0</v>
      </c>
      <c r="F324" s="154">
        <v>235.0</v>
      </c>
      <c r="G324" s="18"/>
      <c r="H324" s="169"/>
      <c r="I324" s="170"/>
      <c r="J324" s="171"/>
      <c r="K324" s="173"/>
      <c r="L324" s="159"/>
      <c r="M324" s="176"/>
      <c r="N324" s="177"/>
      <c r="O324" s="163"/>
      <c r="P324" s="164"/>
      <c r="Q324" s="165"/>
      <c r="R324" s="166"/>
      <c r="S324" s="13"/>
      <c r="T324" s="149">
        <f t="shared" si="80"/>
        <v>0</v>
      </c>
      <c r="U324" s="126">
        <f t="shared" si="81"/>
        <v>0</v>
      </c>
      <c r="V324" s="150">
        <f t="shared" si="82"/>
        <v>0</v>
      </c>
      <c r="W324" s="13"/>
      <c r="X324" s="13"/>
      <c r="Y324" s="13"/>
      <c r="Z324" s="13"/>
    </row>
    <row r="325" ht="67.5" customHeight="1">
      <c r="A325" s="293"/>
      <c r="B325" s="152" t="s">
        <v>51</v>
      </c>
      <c r="C325" s="279" t="s">
        <v>245</v>
      </c>
      <c r="D325" s="189" t="s">
        <v>903</v>
      </c>
      <c r="E325" s="153">
        <v>1.0</v>
      </c>
      <c r="F325" s="154">
        <v>225.0</v>
      </c>
      <c r="G325" s="18"/>
      <c r="H325" s="169"/>
      <c r="I325" s="170"/>
      <c r="J325" s="171"/>
      <c r="K325" s="173"/>
      <c r="L325" s="159"/>
      <c r="M325" s="176"/>
      <c r="N325" s="177"/>
      <c r="O325" s="163"/>
      <c r="P325" s="164"/>
      <c r="Q325" s="165"/>
      <c r="R325" s="166"/>
      <c r="S325" s="13"/>
      <c r="T325" s="149">
        <f t="shared" si="80"/>
        <v>0</v>
      </c>
      <c r="U325" s="126">
        <f t="shared" si="81"/>
        <v>0</v>
      </c>
      <c r="V325" s="150">
        <f t="shared" si="82"/>
        <v>0</v>
      </c>
      <c r="W325" s="13"/>
      <c r="X325" s="13"/>
      <c r="Y325" s="13"/>
      <c r="Z325" s="13"/>
    </row>
    <row r="326" ht="15.75" customHeight="1">
      <c r="A326" s="185" t="s">
        <v>904</v>
      </c>
      <c r="B326" s="186"/>
      <c r="C326" s="186"/>
      <c r="D326" s="186"/>
      <c r="E326" s="186"/>
      <c r="F326" s="187"/>
      <c r="G326" s="18"/>
      <c r="H326" s="209"/>
      <c r="I326" s="186"/>
      <c r="J326" s="186"/>
      <c r="K326" s="186"/>
      <c r="L326" s="186"/>
      <c r="M326" s="186"/>
      <c r="N326" s="186"/>
      <c r="O326" s="186"/>
      <c r="P326" s="186"/>
      <c r="Q326" s="186"/>
      <c r="R326" s="187"/>
      <c r="S326" s="13"/>
      <c r="T326" s="210"/>
      <c r="U326" s="186"/>
      <c r="V326" s="187"/>
      <c r="W326" s="13"/>
      <c r="X326" s="13"/>
      <c r="Y326" s="13"/>
      <c r="Z326" s="13"/>
    </row>
    <row r="327" ht="69.75" customHeight="1">
      <c r="A327" s="188"/>
      <c r="B327" s="152" t="s">
        <v>51</v>
      </c>
      <c r="C327" s="279" t="s">
        <v>904</v>
      </c>
      <c r="D327" s="189" t="s">
        <v>906</v>
      </c>
      <c r="E327" s="153">
        <v>1.0</v>
      </c>
      <c r="F327" s="154">
        <v>255.0</v>
      </c>
      <c r="G327" s="18"/>
      <c r="H327" s="169"/>
      <c r="I327" s="170"/>
      <c r="J327" s="171"/>
      <c r="K327" s="173"/>
      <c r="L327" s="159"/>
      <c r="M327" s="176"/>
      <c r="N327" s="177"/>
      <c r="O327" s="163"/>
      <c r="P327" s="164"/>
      <c r="Q327" s="165"/>
      <c r="R327" s="166"/>
      <c r="S327" s="13"/>
      <c r="T327" s="149">
        <f t="shared" ref="T327:T351" si="83">SUM(H327:R327)</f>
        <v>0</v>
      </c>
      <c r="U327" s="126">
        <f t="shared" ref="U327:U351" si="84">T327*E327</f>
        <v>0</v>
      </c>
      <c r="V327" s="150">
        <f t="shared" ref="V327:V351" si="85">T327*F327</f>
        <v>0</v>
      </c>
      <c r="W327" s="13"/>
      <c r="X327" s="13"/>
      <c r="Y327" s="13"/>
      <c r="Z327" s="13"/>
    </row>
    <row r="328" ht="69.75" customHeight="1">
      <c r="A328" s="188"/>
      <c r="B328" s="152" t="s">
        <v>51</v>
      </c>
      <c r="C328" s="279" t="s">
        <v>904</v>
      </c>
      <c r="D328" s="189" t="s">
        <v>910</v>
      </c>
      <c r="E328" s="153">
        <v>1.0</v>
      </c>
      <c r="F328" s="154">
        <v>280.0</v>
      </c>
      <c r="G328" s="18"/>
      <c r="H328" s="169"/>
      <c r="I328" s="170"/>
      <c r="J328" s="171"/>
      <c r="K328" s="173"/>
      <c r="L328" s="159"/>
      <c r="M328" s="176"/>
      <c r="N328" s="177"/>
      <c r="O328" s="163"/>
      <c r="P328" s="164"/>
      <c r="Q328" s="165"/>
      <c r="R328" s="166"/>
      <c r="S328" s="13"/>
      <c r="T328" s="149">
        <f t="shared" si="83"/>
        <v>0</v>
      </c>
      <c r="U328" s="126">
        <f t="shared" si="84"/>
        <v>0</v>
      </c>
      <c r="V328" s="150">
        <f t="shared" si="85"/>
        <v>0</v>
      </c>
      <c r="W328" s="13"/>
      <c r="X328" s="13"/>
      <c r="Y328" s="13"/>
      <c r="Z328" s="13"/>
    </row>
    <row r="329" ht="69.75" customHeight="1">
      <c r="A329" s="188"/>
      <c r="B329" s="152" t="s">
        <v>51</v>
      </c>
      <c r="C329" s="279" t="s">
        <v>904</v>
      </c>
      <c r="D329" s="189" t="s">
        <v>912</v>
      </c>
      <c r="E329" s="153">
        <v>1.0</v>
      </c>
      <c r="F329" s="154">
        <v>260.0</v>
      </c>
      <c r="G329" s="18"/>
      <c r="H329" s="169"/>
      <c r="I329" s="170"/>
      <c r="J329" s="171"/>
      <c r="K329" s="173"/>
      <c r="L329" s="159"/>
      <c r="M329" s="176"/>
      <c r="N329" s="177"/>
      <c r="O329" s="163"/>
      <c r="P329" s="164"/>
      <c r="Q329" s="165"/>
      <c r="R329" s="166"/>
      <c r="S329" s="13"/>
      <c r="T329" s="149">
        <f t="shared" si="83"/>
        <v>0</v>
      </c>
      <c r="U329" s="126">
        <f t="shared" si="84"/>
        <v>0</v>
      </c>
      <c r="V329" s="150">
        <f t="shared" si="85"/>
        <v>0</v>
      </c>
      <c r="W329" s="13"/>
      <c r="X329" s="13"/>
      <c r="Y329" s="13"/>
      <c r="Z329" s="13"/>
    </row>
    <row r="330" ht="69.75" customHeight="1">
      <c r="A330" s="188"/>
      <c r="B330" s="152" t="s">
        <v>51</v>
      </c>
      <c r="C330" s="279" t="s">
        <v>904</v>
      </c>
      <c r="D330" s="189" t="s">
        <v>914</v>
      </c>
      <c r="E330" s="153">
        <v>1.0</v>
      </c>
      <c r="F330" s="154">
        <v>295.0</v>
      </c>
      <c r="G330" s="18"/>
      <c r="H330" s="169"/>
      <c r="I330" s="170"/>
      <c r="J330" s="171"/>
      <c r="K330" s="173"/>
      <c r="L330" s="159"/>
      <c r="M330" s="176"/>
      <c r="N330" s="177"/>
      <c r="O330" s="163"/>
      <c r="P330" s="164"/>
      <c r="Q330" s="165"/>
      <c r="R330" s="166"/>
      <c r="S330" s="13"/>
      <c r="T330" s="149">
        <f t="shared" si="83"/>
        <v>0</v>
      </c>
      <c r="U330" s="126">
        <f t="shared" si="84"/>
        <v>0</v>
      </c>
      <c r="V330" s="150">
        <f t="shared" si="85"/>
        <v>0</v>
      </c>
      <c r="W330" s="13"/>
      <c r="X330" s="13"/>
      <c r="Y330" s="13"/>
      <c r="Z330" s="13"/>
    </row>
    <row r="331" ht="69.75" customHeight="1">
      <c r="A331" s="188"/>
      <c r="B331" s="152" t="s">
        <v>51</v>
      </c>
      <c r="C331" s="279" t="s">
        <v>904</v>
      </c>
      <c r="D331" s="189" t="s">
        <v>917</v>
      </c>
      <c r="E331" s="153">
        <v>1.0</v>
      </c>
      <c r="F331" s="154">
        <v>265.0</v>
      </c>
      <c r="G331" s="18"/>
      <c r="H331" s="169"/>
      <c r="I331" s="170"/>
      <c r="J331" s="171"/>
      <c r="K331" s="173"/>
      <c r="L331" s="159"/>
      <c r="M331" s="176"/>
      <c r="N331" s="177"/>
      <c r="O331" s="163"/>
      <c r="P331" s="164"/>
      <c r="Q331" s="165"/>
      <c r="R331" s="166"/>
      <c r="S331" s="13"/>
      <c r="T331" s="149">
        <f t="shared" si="83"/>
        <v>0</v>
      </c>
      <c r="U331" s="126">
        <f t="shared" si="84"/>
        <v>0</v>
      </c>
      <c r="V331" s="150">
        <f t="shared" si="85"/>
        <v>0</v>
      </c>
      <c r="W331" s="13"/>
      <c r="X331" s="13"/>
      <c r="Y331" s="13"/>
      <c r="Z331" s="13"/>
    </row>
    <row r="332" ht="69.75" customHeight="1">
      <c r="A332" s="188"/>
      <c r="B332" s="152" t="s">
        <v>51</v>
      </c>
      <c r="C332" s="279" t="s">
        <v>904</v>
      </c>
      <c r="D332" s="189" t="s">
        <v>921</v>
      </c>
      <c r="E332" s="153">
        <v>1.0</v>
      </c>
      <c r="F332" s="154">
        <v>265.0</v>
      </c>
      <c r="G332" s="18"/>
      <c r="H332" s="169"/>
      <c r="I332" s="170"/>
      <c r="J332" s="171"/>
      <c r="K332" s="173"/>
      <c r="L332" s="159"/>
      <c r="M332" s="176"/>
      <c r="N332" s="177"/>
      <c r="O332" s="163"/>
      <c r="P332" s="164"/>
      <c r="Q332" s="165"/>
      <c r="R332" s="166"/>
      <c r="S332" s="13"/>
      <c r="T332" s="149">
        <f t="shared" si="83"/>
        <v>0</v>
      </c>
      <c r="U332" s="126">
        <f t="shared" si="84"/>
        <v>0</v>
      </c>
      <c r="V332" s="150">
        <f t="shared" si="85"/>
        <v>0</v>
      </c>
      <c r="W332" s="13"/>
      <c r="X332" s="13"/>
      <c r="Y332" s="13"/>
      <c r="Z332" s="13"/>
    </row>
    <row r="333" ht="69.75" customHeight="1">
      <c r="A333" s="188"/>
      <c r="B333" s="152" t="s">
        <v>51</v>
      </c>
      <c r="C333" s="279" t="s">
        <v>904</v>
      </c>
      <c r="D333" s="189" t="s">
        <v>923</v>
      </c>
      <c r="E333" s="153">
        <v>1.0</v>
      </c>
      <c r="F333" s="154">
        <v>300.0</v>
      </c>
      <c r="G333" s="18"/>
      <c r="H333" s="169"/>
      <c r="I333" s="170"/>
      <c r="J333" s="171"/>
      <c r="K333" s="173"/>
      <c r="L333" s="159"/>
      <c r="M333" s="176"/>
      <c r="N333" s="177"/>
      <c r="O333" s="163"/>
      <c r="P333" s="164"/>
      <c r="Q333" s="165"/>
      <c r="R333" s="166"/>
      <c r="S333" s="13"/>
      <c r="T333" s="149">
        <f t="shared" si="83"/>
        <v>0</v>
      </c>
      <c r="U333" s="126">
        <f t="shared" si="84"/>
        <v>0</v>
      </c>
      <c r="V333" s="150">
        <f t="shared" si="85"/>
        <v>0</v>
      </c>
      <c r="W333" s="13"/>
      <c r="X333" s="13"/>
      <c r="Y333" s="13"/>
      <c r="Z333" s="13"/>
    </row>
    <row r="334" ht="69.75" customHeight="1">
      <c r="A334" s="188"/>
      <c r="B334" s="152" t="s">
        <v>51</v>
      </c>
      <c r="C334" s="279" t="s">
        <v>904</v>
      </c>
      <c r="D334" s="189" t="s">
        <v>925</v>
      </c>
      <c r="E334" s="153">
        <v>1.0</v>
      </c>
      <c r="F334" s="154">
        <v>230.0</v>
      </c>
      <c r="G334" s="18"/>
      <c r="H334" s="169"/>
      <c r="I334" s="170"/>
      <c r="J334" s="171"/>
      <c r="K334" s="173"/>
      <c r="L334" s="159"/>
      <c r="M334" s="176"/>
      <c r="N334" s="177"/>
      <c r="O334" s="163"/>
      <c r="P334" s="164"/>
      <c r="Q334" s="165"/>
      <c r="R334" s="166"/>
      <c r="S334" s="13"/>
      <c r="T334" s="149">
        <f t="shared" si="83"/>
        <v>0</v>
      </c>
      <c r="U334" s="126">
        <f t="shared" si="84"/>
        <v>0</v>
      </c>
      <c r="V334" s="150">
        <f t="shared" si="85"/>
        <v>0</v>
      </c>
      <c r="W334" s="13"/>
      <c r="X334" s="13"/>
      <c r="Y334" s="13"/>
      <c r="Z334" s="13"/>
    </row>
    <row r="335" ht="69.75" customHeight="1">
      <c r="A335" s="188"/>
      <c r="B335" s="152" t="s">
        <v>51</v>
      </c>
      <c r="C335" s="279" t="s">
        <v>904</v>
      </c>
      <c r="D335" s="189" t="s">
        <v>928</v>
      </c>
      <c r="E335" s="153">
        <v>1.0</v>
      </c>
      <c r="F335" s="154">
        <v>235.0</v>
      </c>
      <c r="G335" s="18"/>
      <c r="H335" s="169"/>
      <c r="I335" s="170"/>
      <c r="J335" s="171"/>
      <c r="K335" s="173"/>
      <c r="L335" s="159"/>
      <c r="M335" s="176"/>
      <c r="N335" s="177"/>
      <c r="O335" s="163"/>
      <c r="P335" s="164"/>
      <c r="Q335" s="165"/>
      <c r="R335" s="166"/>
      <c r="S335" s="13"/>
      <c r="T335" s="149">
        <f t="shared" si="83"/>
        <v>0</v>
      </c>
      <c r="U335" s="126">
        <f t="shared" si="84"/>
        <v>0</v>
      </c>
      <c r="V335" s="150">
        <f t="shared" si="85"/>
        <v>0</v>
      </c>
      <c r="W335" s="13"/>
      <c r="X335" s="13"/>
      <c r="Y335" s="13"/>
      <c r="Z335" s="13"/>
    </row>
    <row r="336" ht="69.75" customHeight="1">
      <c r="A336" s="188"/>
      <c r="B336" s="152" t="s">
        <v>51</v>
      </c>
      <c r="C336" s="279" t="s">
        <v>904</v>
      </c>
      <c r="D336" s="189" t="s">
        <v>932</v>
      </c>
      <c r="E336" s="153">
        <v>1.0</v>
      </c>
      <c r="F336" s="154">
        <v>255.0</v>
      </c>
      <c r="G336" s="18"/>
      <c r="H336" s="169"/>
      <c r="I336" s="170"/>
      <c r="J336" s="171"/>
      <c r="K336" s="173"/>
      <c r="L336" s="159"/>
      <c r="M336" s="176"/>
      <c r="N336" s="177"/>
      <c r="O336" s="163"/>
      <c r="P336" s="164"/>
      <c r="Q336" s="165"/>
      <c r="R336" s="166"/>
      <c r="S336" s="13"/>
      <c r="T336" s="149">
        <f t="shared" si="83"/>
        <v>0</v>
      </c>
      <c r="U336" s="126">
        <f t="shared" si="84"/>
        <v>0</v>
      </c>
      <c r="V336" s="150">
        <f t="shared" si="85"/>
        <v>0</v>
      </c>
      <c r="W336" s="13"/>
      <c r="X336" s="13"/>
      <c r="Y336" s="13"/>
      <c r="Z336" s="13"/>
    </row>
    <row r="337" ht="69.75" customHeight="1">
      <c r="A337" s="188"/>
      <c r="B337" s="152" t="s">
        <v>51</v>
      </c>
      <c r="C337" s="279" t="s">
        <v>904</v>
      </c>
      <c r="D337" s="189" t="s">
        <v>934</v>
      </c>
      <c r="E337" s="153">
        <v>1.0</v>
      </c>
      <c r="F337" s="154">
        <v>325.0</v>
      </c>
      <c r="G337" s="18"/>
      <c r="H337" s="169"/>
      <c r="I337" s="170"/>
      <c r="J337" s="171"/>
      <c r="K337" s="173"/>
      <c r="L337" s="159"/>
      <c r="M337" s="176"/>
      <c r="N337" s="177"/>
      <c r="O337" s="163"/>
      <c r="P337" s="164"/>
      <c r="Q337" s="165"/>
      <c r="R337" s="166"/>
      <c r="S337" s="13"/>
      <c r="T337" s="149">
        <f t="shared" si="83"/>
        <v>0</v>
      </c>
      <c r="U337" s="126">
        <f t="shared" si="84"/>
        <v>0</v>
      </c>
      <c r="V337" s="150">
        <f t="shared" si="85"/>
        <v>0</v>
      </c>
      <c r="W337" s="13"/>
      <c r="X337" s="13"/>
      <c r="Y337" s="13"/>
      <c r="Z337" s="13"/>
    </row>
    <row r="338" ht="69.75" customHeight="1">
      <c r="A338" s="188"/>
      <c r="B338" s="152" t="s">
        <v>51</v>
      </c>
      <c r="C338" s="279" t="s">
        <v>904</v>
      </c>
      <c r="D338" s="189" t="s">
        <v>938</v>
      </c>
      <c r="E338" s="153">
        <v>1.0</v>
      </c>
      <c r="F338" s="154">
        <v>455.0</v>
      </c>
      <c r="G338" s="18"/>
      <c r="H338" s="169"/>
      <c r="I338" s="170"/>
      <c r="J338" s="171"/>
      <c r="K338" s="173"/>
      <c r="L338" s="159"/>
      <c r="M338" s="176"/>
      <c r="N338" s="177"/>
      <c r="O338" s="163"/>
      <c r="P338" s="164"/>
      <c r="Q338" s="165"/>
      <c r="R338" s="166"/>
      <c r="S338" s="13"/>
      <c r="T338" s="149">
        <f t="shared" si="83"/>
        <v>0</v>
      </c>
      <c r="U338" s="126">
        <f t="shared" si="84"/>
        <v>0</v>
      </c>
      <c r="V338" s="150">
        <f t="shared" si="85"/>
        <v>0</v>
      </c>
      <c r="W338" s="13"/>
      <c r="X338" s="13"/>
      <c r="Y338" s="13"/>
      <c r="Z338" s="13"/>
    </row>
    <row r="339" ht="69.75" customHeight="1">
      <c r="A339" s="188"/>
      <c r="B339" s="152" t="s">
        <v>51</v>
      </c>
      <c r="C339" s="279" t="s">
        <v>904</v>
      </c>
      <c r="D339" s="189" t="s">
        <v>941</v>
      </c>
      <c r="E339" s="153">
        <v>1.0</v>
      </c>
      <c r="F339" s="154">
        <v>410.0</v>
      </c>
      <c r="G339" s="18"/>
      <c r="H339" s="169"/>
      <c r="I339" s="170"/>
      <c r="J339" s="171"/>
      <c r="K339" s="173"/>
      <c r="L339" s="159"/>
      <c r="M339" s="176"/>
      <c r="N339" s="177"/>
      <c r="O339" s="163"/>
      <c r="P339" s="164"/>
      <c r="Q339" s="165"/>
      <c r="R339" s="166"/>
      <c r="S339" s="13"/>
      <c r="T339" s="149">
        <f t="shared" si="83"/>
        <v>0</v>
      </c>
      <c r="U339" s="126">
        <f t="shared" si="84"/>
        <v>0</v>
      </c>
      <c r="V339" s="150">
        <f t="shared" si="85"/>
        <v>0</v>
      </c>
      <c r="W339" s="13"/>
      <c r="X339" s="13"/>
      <c r="Y339" s="13"/>
      <c r="Z339" s="13"/>
    </row>
    <row r="340" ht="69.75" customHeight="1">
      <c r="A340" s="188"/>
      <c r="B340" s="152" t="s">
        <v>51</v>
      </c>
      <c r="C340" s="279" t="s">
        <v>904</v>
      </c>
      <c r="D340" s="189" t="s">
        <v>945</v>
      </c>
      <c r="E340" s="153">
        <v>1.0</v>
      </c>
      <c r="F340" s="154">
        <v>435.0</v>
      </c>
      <c r="G340" s="18"/>
      <c r="H340" s="169"/>
      <c r="I340" s="170"/>
      <c r="J340" s="171"/>
      <c r="K340" s="173"/>
      <c r="L340" s="159"/>
      <c r="M340" s="176"/>
      <c r="N340" s="177"/>
      <c r="O340" s="163"/>
      <c r="P340" s="164"/>
      <c r="Q340" s="165"/>
      <c r="R340" s="166"/>
      <c r="S340" s="13"/>
      <c r="T340" s="149">
        <f t="shared" si="83"/>
        <v>0</v>
      </c>
      <c r="U340" s="126">
        <f t="shared" si="84"/>
        <v>0</v>
      </c>
      <c r="V340" s="150">
        <f t="shared" si="85"/>
        <v>0</v>
      </c>
      <c r="W340" s="13"/>
      <c r="X340" s="13"/>
      <c r="Y340" s="13"/>
      <c r="Z340" s="13"/>
    </row>
    <row r="341" ht="69.75" customHeight="1">
      <c r="A341" s="188"/>
      <c r="B341" s="152" t="s">
        <v>51</v>
      </c>
      <c r="C341" s="279" t="s">
        <v>904</v>
      </c>
      <c r="D341" s="189" t="s">
        <v>948</v>
      </c>
      <c r="E341" s="153">
        <v>1.0</v>
      </c>
      <c r="F341" s="154">
        <v>405.0</v>
      </c>
      <c r="G341" s="18"/>
      <c r="H341" s="169"/>
      <c r="I341" s="170"/>
      <c r="J341" s="171"/>
      <c r="K341" s="173"/>
      <c r="L341" s="159"/>
      <c r="M341" s="176"/>
      <c r="N341" s="177"/>
      <c r="O341" s="163"/>
      <c r="P341" s="164"/>
      <c r="Q341" s="165"/>
      <c r="R341" s="166"/>
      <c r="S341" s="13"/>
      <c r="T341" s="149">
        <f t="shared" si="83"/>
        <v>0</v>
      </c>
      <c r="U341" s="126">
        <f t="shared" si="84"/>
        <v>0</v>
      </c>
      <c r="V341" s="150">
        <f t="shared" si="85"/>
        <v>0</v>
      </c>
      <c r="W341" s="13"/>
      <c r="X341" s="13"/>
      <c r="Y341" s="13"/>
      <c r="Z341" s="13"/>
    </row>
    <row r="342" ht="69.75" customHeight="1">
      <c r="A342" s="188"/>
      <c r="B342" s="152" t="s">
        <v>51</v>
      </c>
      <c r="C342" s="279" t="s">
        <v>904</v>
      </c>
      <c r="D342" s="189" t="s">
        <v>951</v>
      </c>
      <c r="E342" s="153">
        <v>1.0</v>
      </c>
      <c r="F342" s="154">
        <v>250.0</v>
      </c>
      <c r="G342" s="18"/>
      <c r="H342" s="169"/>
      <c r="I342" s="170"/>
      <c r="J342" s="171"/>
      <c r="K342" s="173"/>
      <c r="L342" s="159"/>
      <c r="M342" s="176"/>
      <c r="N342" s="177"/>
      <c r="O342" s="163"/>
      <c r="P342" s="164"/>
      <c r="Q342" s="165"/>
      <c r="R342" s="166"/>
      <c r="S342" s="13"/>
      <c r="T342" s="149">
        <f t="shared" si="83"/>
        <v>0</v>
      </c>
      <c r="U342" s="126">
        <f t="shared" si="84"/>
        <v>0</v>
      </c>
      <c r="V342" s="150">
        <f t="shared" si="85"/>
        <v>0</v>
      </c>
      <c r="W342" s="13"/>
      <c r="X342" s="13"/>
      <c r="Y342" s="13"/>
      <c r="Z342" s="13"/>
    </row>
    <row r="343" ht="69.75" customHeight="1">
      <c r="A343" s="188"/>
      <c r="B343" s="152" t="s">
        <v>51</v>
      </c>
      <c r="C343" s="279" t="s">
        <v>904</v>
      </c>
      <c r="D343" s="189" t="s">
        <v>954</v>
      </c>
      <c r="E343" s="153">
        <v>1.0</v>
      </c>
      <c r="F343" s="154">
        <v>200.0</v>
      </c>
      <c r="G343" s="18"/>
      <c r="H343" s="169"/>
      <c r="I343" s="170"/>
      <c r="J343" s="171"/>
      <c r="K343" s="173"/>
      <c r="L343" s="159"/>
      <c r="M343" s="176"/>
      <c r="N343" s="177"/>
      <c r="O343" s="163"/>
      <c r="P343" s="164"/>
      <c r="Q343" s="165"/>
      <c r="R343" s="166"/>
      <c r="S343" s="13"/>
      <c r="T343" s="149">
        <f t="shared" si="83"/>
        <v>0</v>
      </c>
      <c r="U343" s="126">
        <f t="shared" si="84"/>
        <v>0</v>
      </c>
      <c r="V343" s="150">
        <f t="shared" si="85"/>
        <v>0</v>
      </c>
      <c r="W343" s="13"/>
      <c r="X343" s="13"/>
      <c r="Y343" s="13"/>
      <c r="Z343" s="13"/>
    </row>
    <row r="344" ht="69.75" customHeight="1">
      <c r="A344" s="188"/>
      <c r="B344" s="152" t="s">
        <v>51</v>
      </c>
      <c r="C344" s="279" t="s">
        <v>904</v>
      </c>
      <c r="D344" s="189" t="s">
        <v>957</v>
      </c>
      <c r="E344" s="153">
        <v>1.0</v>
      </c>
      <c r="F344" s="154">
        <v>200.0</v>
      </c>
      <c r="G344" s="18"/>
      <c r="H344" s="169"/>
      <c r="I344" s="170"/>
      <c r="J344" s="171"/>
      <c r="K344" s="173"/>
      <c r="L344" s="159"/>
      <c r="M344" s="176"/>
      <c r="N344" s="177"/>
      <c r="O344" s="163"/>
      <c r="P344" s="164"/>
      <c r="Q344" s="165"/>
      <c r="R344" s="166"/>
      <c r="S344" s="13"/>
      <c r="T344" s="149">
        <f t="shared" si="83"/>
        <v>0</v>
      </c>
      <c r="U344" s="126">
        <f t="shared" si="84"/>
        <v>0</v>
      </c>
      <c r="V344" s="150">
        <f t="shared" si="85"/>
        <v>0</v>
      </c>
      <c r="W344" s="13"/>
      <c r="X344" s="13"/>
      <c r="Y344" s="13"/>
      <c r="Z344" s="13"/>
    </row>
    <row r="345" ht="69.75" customHeight="1">
      <c r="A345" s="188"/>
      <c r="B345" s="152" t="s">
        <v>51</v>
      </c>
      <c r="C345" s="279" t="s">
        <v>904</v>
      </c>
      <c r="D345" s="189" t="s">
        <v>960</v>
      </c>
      <c r="E345" s="153">
        <v>1.0</v>
      </c>
      <c r="F345" s="154">
        <v>235.0</v>
      </c>
      <c r="G345" s="18"/>
      <c r="H345" s="169"/>
      <c r="I345" s="170"/>
      <c r="J345" s="171"/>
      <c r="K345" s="173"/>
      <c r="L345" s="159"/>
      <c r="M345" s="176"/>
      <c r="N345" s="177"/>
      <c r="O345" s="163"/>
      <c r="P345" s="164"/>
      <c r="Q345" s="165"/>
      <c r="R345" s="166"/>
      <c r="S345" s="13"/>
      <c r="T345" s="149">
        <f t="shared" si="83"/>
        <v>0</v>
      </c>
      <c r="U345" s="126">
        <f t="shared" si="84"/>
        <v>0</v>
      </c>
      <c r="V345" s="150">
        <f t="shared" si="85"/>
        <v>0</v>
      </c>
      <c r="W345" s="13"/>
      <c r="X345" s="13"/>
      <c r="Y345" s="13"/>
      <c r="Z345" s="13"/>
    </row>
    <row r="346" ht="69.75" customHeight="1">
      <c r="A346" s="188"/>
      <c r="B346" s="152" t="s">
        <v>51</v>
      </c>
      <c r="C346" s="279" t="s">
        <v>904</v>
      </c>
      <c r="D346" s="189" t="s">
        <v>962</v>
      </c>
      <c r="E346" s="153">
        <v>1.0</v>
      </c>
      <c r="F346" s="154">
        <v>260.0</v>
      </c>
      <c r="G346" s="18"/>
      <c r="H346" s="169"/>
      <c r="I346" s="170"/>
      <c r="J346" s="171"/>
      <c r="K346" s="173"/>
      <c r="L346" s="159"/>
      <c r="M346" s="176"/>
      <c r="N346" s="177"/>
      <c r="O346" s="163"/>
      <c r="P346" s="164"/>
      <c r="Q346" s="165"/>
      <c r="R346" s="166"/>
      <c r="S346" s="13"/>
      <c r="T346" s="149">
        <f t="shared" si="83"/>
        <v>0</v>
      </c>
      <c r="U346" s="126">
        <f t="shared" si="84"/>
        <v>0</v>
      </c>
      <c r="V346" s="150">
        <f t="shared" si="85"/>
        <v>0</v>
      </c>
      <c r="W346" s="13"/>
      <c r="X346" s="13"/>
      <c r="Y346" s="13"/>
      <c r="Z346" s="13"/>
    </row>
    <row r="347" ht="69.75" customHeight="1">
      <c r="A347" s="188"/>
      <c r="B347" s="152" t="s">
        <v>51</v>
      </c>
      <c r="C347" s="279" t="s">
        <v>904</v>
      </c>
      <c r="D347" s="189" t="s">
        <v>964</v>
      </c>
      <c r="E347" s="153">
        <v>1.0</v>
      </c>
      <c r="F347" s="154">
        <v>190.0</v>
      </c>
      <c r="G347" s="18"/>
      <c r="H347" s="169"/>
      <c r="I347" s="170"/>
      <c r="J347" s="171"/>
      <c r="K347" s="173"/>
      <c r="L347" s="159"/>
      <c r="M347" s="176"/>
      <c r="N347" s="177"/>
      <c r="O347" s="163"/>
      <c r="P347" s="164"/>
      <c r="Q347" s="165"/>
      <c r="R347" s="166"/>
      <c r="S347" s="13"/>
      <c r="T347" s="149">
        <f t="shared" si="83"/>
        <v>0</v>
      </c>
      <c r="U347" s="126">
        <f t="shared" si="84"/>
        <v>0</v>
      </c>
      <c r="V347" s="150">
        <f t="shared" si="85"/>
        <v>0</v>
      </c>
      <c r="W347" s="13"/>
      <c r="X347" s="13"/>
      <c r="Y347" s="13"/>
      <c r="Z347" s="13"/>
    </row>
    <row r="348" ht="69.75" customHeight="1">
      <c r="A348" s="188"/>
      <c r="B348" s="152" t="s">
        <v>51</v>
      </c>
      <c r="C348" s="279" t="s">
        <v>904</v>
      </c>
      <c r="D348" s="189" t="s">
        <v>967</v>
      </c>
      <c r="E348" s="153">
        <v>1.0</v>
      </c>
      <c r="F348" s="154">
        <v>230.0</v>
      </c>
      <c r="G348" s="18"/>
      <c r="H348" s="169"/>
      <c r="I348" s="170"/>
      <c r="J348" s="171"/>
      <c r="K348" s="173"/>
      <c r="L348" s="159"/>
      <c r="M348" s="176"/>
      <c r="N348" s="177"/>
      <c r="O348" s="163"/>
      <c r="P348" s="164"/>
      <c r="Q348" s="165"/>
      <c r="R348" s="166"/>
      <c r="S348" s="13"/>
      <c r="T348" s="149">
        <f t="shared" si="83"/>
        <v>0</v>
      </c>
      <c r="U348" s="126">
        <f t="shared" si="84"/>
        <v>0</v>
      </c>
      <c r="V348" s="150">
        <f t="shared" si="85"/>
        <v>0</v>
      </c>
      <c r="W348" s="13"/>
      <c r="X348" s="13"/>
      <c r="Y348" s="13"/>
      <c r="Z348" s="13"/>
    </row>
    <row r="349" ht="69.75" customHeight="1">
      <c r="A349" s="188"/>
      <c r="B349" s="152" t="s">
        <v>51</v>
      </c>
      <c r="C349" s="279" t="s">
        <v>904</v>
      </c>
      <c r="D349" s="189" t="s">
        <v>971</v>
      </c>
      <c r="E349" s="153">
        <v>1.0</v>
      </c>
      <c r="F349" s="154">
        <v>200.0</v>
      </c>
      <c r="G349" s="18"/>
      <c r="H349" s="169"/>
      <c r="I349" s="170"/>
      <c r="J349" s="171"/>
      <c r="K349" s="173"/>
      <c r="L349" s="159"/>
      <c r="M349" s="176"/>
      <c r="N349" s="177"/>
      <c r="O349" s="163"/>
      <c r="P349" s="164"/>
      <c r="Q349" s="165"/>
      <c r="R349" s="166"/>
      <c r="S349" s="13"/>
      <c r="T349" s="149">
        <f t="shared" si="83"/>
        <v>0</v>
      </c>
      <c r="U349" s="126">
        <f t="shared" si="84"/>
        <v>0</v>
      </c>
      <c r="V349" s="150">
        <f t="shared" si="85"/>
        <v>0</v>
      </c>
      <c r="W349" s="13"/>
      <c r="X349" s="13"/>
      <c r="Y349" s="13"/>
      <c r="Z349" s="13"/>
    </row>
    <row r="350" ht="69.75" customHeight="1">
      <c r="A350" s="188"/>
      <c r="B350" s="152" t="s">
        <v>51</v>
      </c>
      <c r="C350" s="279" t="s">
        <v>904</v>
      </c>
      <c r="D350" s="189" t="s">
        <v>974</v>
      </c>
      <c r="E350" s="153">
        <v>1.0</v>
      </c>
      <c r="F350" s="154">
        <v>240.0</v>
      </c>
      <c r="G350" s="18"/>
      <c r="H350" s="169"/>
      <c r="I350" s="170"/>
      <c r="J350" s="171"/>
      <c r="K350" s="173"/>
      <c r="L350" s="159"/>
      <c r="M350" s="176"/>
      <c r="N350" s="177"/>
      <c r="O350" s="163"/>
      <c r="P350" s="164"/>
      <c r="Q350" s="165"/>
      <c r="R350" s="166"/>
      <c r="S350" s="13"/>
      <c r="T350" s="149">
        <f t="shared" si="83"/>
        <v>0</v>
      </c>
      <c r="U350" s="126">
        <f t="shared" si="84"/>
        <v>0</v>
      </c>
      <c r="V350" s="150">
        <f t="shared" si="85"/>
        <v>0</v>
      </c>
      <c r="W350" s="13"/>
      <c r="X350" s="13"/>
      <c r="Y350" s="13"/>
      <c r="Z350" s="13"/>
    </row>
    <row r="351" ht="69.75" customHeight="1">
      <c r="A351" s="188"/>
      <c r="B351" s="152" t="s">
        <v>51</v>
      </c>
      <c r="C351" s="279" t="s">
        <v>904</v>
      </c>
      <c r="D351" s="189" t="s">
        <v>977</v>
      </c>
      <c r="E351" s="153">
        <v>1.0</v>
      </c>
      <c r="F351" s="154">
        <v>200.0</v>
      </c>
      <c r="G351" s="18"/>
      <c r="H351" s="169"/>
      <c r="I351" s="170"/>
      <c r="J351" s="171"/>
      <c r="K351" s="173"/>
      <c r="L351" s="159"/>
      <c r="M351" s="176"/>
      <c r="N351" s="177"/>
      <c r="O351" s="163"/>
      <c r="P351" s="164"/>
      <c r="Q351" s="165"/>
      <c r="R351" s="166"/>
      <c r="S351" s="13"/>
      <c r="T351" s="149">
        <f t="shared" si="83"/>
        <v>0</v>
      </c>
      <c r="U351" s="126">
        <f t="shared" si="84"/>
        <v>0</v>
      </c>
      <c r="V351" s="150">
        <f t="shared" si="85"/>
        <v>0</v>
      </c>
      <c r="W351" s="13"/>
      <c r="X351" s="13"/>
      <c r="Y351" s="13"/>
      <c r="Z351" s="13"/>
    </row>
    <row r="352" ht="15.75" customHeight="1">
      <c r="A352" s="185" t="s">
        <v>365</v>
      </c>
      <c r="B352" s="186"/>
      <c r="C352" s="186"/>
      <c r="D352" s="186"/>
      <c r="E352" s="186"/>
      <c r="F352" s="187"/>
      <c r="G352" s="18"/>
      <c r="H352" s="209"/>
      <c r="I352" s="186"/>
      <c r="J352" s="186"/>
      <c r="K352" s="186"/>
      <c r="L352" s="186"/>
      <c r="M352" s="186"/>
      <c r="N352" s="186"/>
      <c r="O352" s="186"/>
      <c r="P352" s="186"/>
      <c r="Q352" s="186"/>
      <c r="R352" s="187"/>
      <c r="S352" s="13"/>
      <c r="T352" s="210"/>
      <c r="U352" s="186"/>
      <c r="V352" s="187"/>
      <c r="W352" s="13"/>
      <c r="X352" s="13"/>
      <c r="Y352" s="13"/>
      <c r="Z352" s="13"/>
    </row>
    <row r="353" ht="66.75" customHeight="1">
      <c r="A353" s="188"/>
      <c r="B353" s="152" t="s">
        <v>51</v>
      </c>
      <c r="C353" s="279" t="s">
        <v>365</v>
      </c>
      <c r="D353" s="189" t="s">
        <v>981</v>
      </c>
      <c r="E353" s="153">
        <v>1.0</v>
      </c>
      <c r="F353" s="154">
        <v>275.0</v>
      </c>
      <c r="G353" s="18"/>
      <c r="H353" s="169"/>
      <c r="I353" s="170"/>
      <c r="J353" s="171"/>
      <c r="K353" s="173"/>
      <c r="L353" s="159"/>
      <c r="M353" s="176"/>
      <c r="N353" s="177"/>
      <c r="O353" s="163"/>
      <c r="P353" s="164"/>
      <c r="Q353" s="165"/>
      <c r="R353" s="166"/>
      <c r="S353" s="13"/>
      <c r="T353" s="149">
        <f t="shared" ref="T353:T359" si="86">SUM(H353:R353)</f>
        <v>0</v>
      </c>
      <c r="U353" s="126">
        <f t="shared" ref="U353:U359" si="87">T353*E353</f>
        <v>0</v>
      </c>
      <c r="V353" s="150">
        <f t="shared" ref="V353:V359" si="88">T353*F353</f>
        <v>0</v>
      </c>
      <c r="W353" s="13"/>
      <c r="X353" s="13"/>
      <c r="Y353" s="13"/>
      <c r="Z353" s="13"/>
    </row>
    <row r="354" ht="66.75" customHeight="1">
      <c r="A354" s="188"/>
      <c r="B354" s="152" t="s">
        <v>51</v>
      </c>
      <c r="C354" s="279" t="s">
        <v>365</v>
      </c>
      <c r="D354" s="189" t="s">
        <v>987</v>
      </c>
      <c r="E354" s="153">
        <v>1.0</v>
      </c>
      <c r="F354" s="154">
        <v>275.0</v>
      </c>
      <c r="G354" s="18"/>
      <c r="H354" s="169"/>
      <c r="I354" s="170"/>
      <c r="J354" s="171"/>
      <c r="K354" s="173"/>
      <c r="L354" s="159"/>
      <c r="M354" s="176"/>
      <c r="N354" s="177"/>
      <c r="O354" s="163"/>
      <c r="P354" s="164"/>
      <c r="Q354" s="165"/>
      <c r="R354" s="166"/>
      <c r="S354" s="13"/>
      <c r="T354" s="149">
        <f t="shared" si="86"/>
        <v>0</v>
      </c>
      <c r="U354" s="126">
        <f t="shared" si="87"/>
        <v>0</v>
      </c>
      <c r="V354" s="150">
        <f t="shared" si="88"/>
        <v>0</v>
      </c>
      <c r="W354" s="13"/>
      <c r="X354" s="13"/>
      <c r="Y354" s="13"/>
      <c r="Z354" s="13"/>
    </row>
    <row r="355" ht="66.75" customHeight="1">
      <c r="A355" s="188"/>
      <c r="B355" s="152" t="s">
        <v>51</v>
      </c>
      <c r="C355" s="279" t="s">
        <v>365</v>
      </c>
      <c r="D355" s="189" t="s">
        <v>990</v>
      </c>
      <c r="E355" s="153">
        <v>1.0</v>
      </c>
      <c r="F355" s="154">
        <v>275.0</v>
      </c>
      <c r="G355" s="18"/>
      <c r="H355" s="169"/>
      <c r="I355" s="170"/>
      <c r="J355" s="171"/>
      <c r="K355" s="173"/>
      <c r="L355" s="159"/>
      <c r="M355" s="176"/>
      <c r="N355" s="177"/>
      <c r="O355" s="163"/>
      <c r="P355" s="164"/>
      <c r="Q355" s="165"/>
      <c r="R355" s="166"/>
      <c r="S355" s="13"/>
      <c r="T355" s="149">
        <f t="shared" si="86"/>
        <v>0</v>
      </c>
      <c r="U355" s="126">
        <f t="shared" si="87"/>
        <v>0</v>
      </c>
      <c r="V355" s="150">
        <f t="shared" si="88"/>
        <v>0</v>
      </c>
      <c r="W355" s="13"/>
      <c r="X355" s="13"/>
      <c r="Y355" s="13"/>
      <c r="Z355" s="13"/>
    </row>
    <row r="356" ht="66.75" customHeight="1">
      <c r="A356" s="188"/>
      <c r="B356" s="152" t="s">
        <v>51</v>
      </c>
      <c r="C356" s="279" t="s">
        <v>365</v>
      </c>
      <c r="D356" s="189" t="s">
        <v>992</v>
      </c>
      <c r="E356" s="153">
        <v>1.0</v>
      </c>
      <c r="F356" s="154">
        <v>275.0</v>
      </c>
      <c r="G356" s="18"/>
      <c r="H356" s="169"/>
      <c r="I356" s="170"/>
      <c r="J356" s="171"/>
      <c r="K356" s="173"/>
      <c r="L356" s="159"/>
      <c r="M356" s="176"/>
      <c r="N356" s="177"/>
      <c r="O356" s="163"/>
      <c r="P356" s="164"/>
      <c r="Q356" s="165"/>
      <c r="R356" s="166"/>
      <c r="S356" s="13"/>
      <c r="T356" s="149">
        <f t="shared" si="86"/>
        <v>0</v>
      </c>
      <c r="U356" s="126">
        <f t="shared" si="87"/>
        <v>0</v>
      </c>
      <c r="V356" s="150">
        <f t="shared" si="88"/>
        <v>0</v>
      </c>
      <c r="W356" s="13"/>
      <c r="X356" s="13"/>
      <c r="Y356" s="13"/>
      <c r="Z356" s="13"/>
    </row>
    <row r="357" ht="66.75" customHeight="1">
      <c r="A357" s="188"/>
      <c r="B357" s="152" t="s">
        <v>51</v>
      </c>
      <c r="C357" s="279" t="s">
        <v>365</v>
      </c>
      <c r="D357" s="189" t="s">
        <v>994</v>
      </c>
      <c r="E357" s="153">
        <v>1.0</v>
      </c>
      <c r="F357" s="154">
        <v>285.0</v>
      </c>
      <c r="G357" s="18"/>
      <c r="H357" s="169"/>
      <c r="I357" s="170"/>
      <c r="J357" s="171"/>
      <c r="K357" s="173"/>
      <c r="L357" s="159"/>
      <c r="M357" s="176"/>
      <c r="N357" s="177"/>
      <c r="O357" s="163"/>
      <c r="P357" s="164"/>
      <c r="Q357" s="165"/>
      <c r="R357" s="166"/>
      <c r="S357" s="13"/>
      <c r="T357" s="149">
        <f t="shared" si="86"/>
        <v>0</v>
      </c>
      <c r="U357" s="126">
        <f t="shared" si="87"/>
        <v>0</v>
      </c>
      <c r="V357" s="150">
        <f t="shared" si="88"/>
        <v>0</v>
      </c>
      <c r="W357" s="13"/>
      <c r="X357" s="13"/>
      <c r="Y357" s="13"/>
      <c r="Z357" s="13"/>
    </row>
    <row r="358" ht="66.75" customHeight="1">
      <c r="A358" s="188"/>
      <c r="B358" s="152" t="s">
        <v>51</v>
      </c>
      <c r="C358" s="279" t="s">
        <v>365</v>
      </c>
      <c r="D358" s="189" t="s">
        <v>996</v>
      </c>
      <c r="E358" s="153">
        <v>1.0</v>
      </c>
      <c r="F358" s="154">
        <v>285.0</v>
      </c>
      <c r="G358" s="18"/>
      <c r="H358" s="169"/>
      <c r="I358" s="170"/>
      <c r="J358" s="171"/>
      <c r="K358" s="173"/>
      <c r="L358" s="159"/>
      <c r="M358" s="176"/>
      <c r="N358" s="177"/>
      <c r="O358" s="163"/>
      <c r="P358" s="164"/>
      <c r="Q358" s="165"/>
      <c r="R358" s="166"/>
      <c r="S358" s="13"/>
      <c r="T358" s="149">
        <f t="shared" si="86"/>
        <v>0</v>
      </c>
      <c r="U358" s="126">
        <f t="shared" si="87"/>
        <v>0</v>
      </c>
      <c r="V358" s="150">
        <f t="shared" si="88"/>
        <v>0</v>
      </c>
      <c r="W358" s="13"/>
      <c r="X358" s="13"/>
      <c r="Y358" s="13"/>
      <c r="Z358" s="13"/>
    </row>
    <row r="359" ht="66.75" customHeight="1">
      <c r="A359" s="188"/>
      <c r="B359" s="152" t="s">
        <v>51</v>
      </c>
      <c r="C359" s="279" t="s">
        <v>365</v>
      </c>
      <c r="D359" s="189" t="s">
        <v>998</v>
      </c>
      <c r="E359" s="153">
        <v>1.0</v>
      </c>
      <c r="F359" s="154">
        <v>290.0</v>
      </c>
      <c r="G359" s="18"/>
      <c r="H359" s="169"/>
      <c r="I359" s="170"/>
      <c r="J359" s="171"/>
      <c r="K359" s="173"/>
      <c r="L359" s="159"/>
      <c r="M359" s="176"/>
      <c r="N359" s="177"/>
      <c r="O359" s="163"/>
      <c r="P359" s="164"/>
      <c r="Q359" s="165"/>
      <c r="R359" s="166"/>
      <c r="S359" s="13"/>
      <c r="T359" s="149">
        <f t="shared" si="86"/>
        <v>0</v>
      </c>
      <c r="U359" s="126">
        <f t="shared" si="87"/>
        <v>0</v>
      </c>
      <c r="V359" s="150">
        <f t="shared" si="88"/>
        <v>0</v>
      </c>
      <c r="W359" s="13"/>
      <c r="X359" s="13"/>
      <c r="Y359" s="13"/>
      <c r="Z359" s="13"/>
    </row>
    <row r="360" ht="15.75" customHeight="1">
      <c r="A360" s="185" t="s">
        <v>1001</v>
      </c>
      <c r="B360" s="186"/>
      <c r="C360" s="186"/>
      <c r="D360" s="186"/>
      <c r="E360" s="186"/>
      <c r="F360" s="187"/>
      <c r="G360" s="18"/>
      <c r="H360" s="209"/>
      <c r="I360" s="186"/>
      <c r="J360" s="186"/>
      <c r="K360" s="186"/>
      <c r="L360" s="186"/>
      <c r="M360" s="186"/>
      <c r="N360" s="186"/>
      <c r="O360" s="186"/>
      <c r="P360" s="186"/>
      <c r="Q360" s="186"/>
      <c r="R360" s="187"/>
      <c r="S360" s="13"/>
      <c r="T360" s="210"/>
      <c r="U360" s="186"/>
      <c r="V360" s="187"/>
      <c r="W360" s="13"/>
      <c r="X360" s="13"/>
      <c r="Y360" s="13"/>
      <c r="Z360" s="13"/>
    </row>
    <row r="361" ht="69.0" customHeight="1">
      <c r="A361" s="399"/>
      <c r="B361" s="152" t="s">
        <v>51</v>
      </c>
      <c r="C361" s="279" t="s">
        <v>1001</v>
      </c>
      <c r="D361" s="189" t="s">
        <v>1002</v>
      </c>
      <c r="E361" s="153">
        <v>1.0</v>
      </c>
      <c r="F361" s="154">
        <v>315.0</v>
      </c>
      <c r="G361" s="18"/>
      <c r="H361" s="169"/>
      <c r="I361" s="170"/>
      <c r="J361" s="171"/>
      <c r="K361" s="173"/>
      <c r="L361" s="159"/>
      <c r="M361" s="176"/>
      <c r="N361" s="177"/>
      <c r="O361" s="163"/>
      <c r="P361" s="164"/>
      <c r="Q361" s="165"/>
      <c r="R361" s="166"/>
      <c r="S361" s="13"/>
      <c r="T361" s="149">
        <f t="shared" ref="T361:T379" si="89">SUM(H361:R361)</f>
        <v>0</v>
      </c>
      <c r="U361" s="126">
        <f t="shared" ref="U361:U379" si="90">T361*E361</f>
        <v>0</v>
      </c>
      <c r="V361" s="150">
        <f t="shared" ref="V361:V379" si="91">T361*F361</f>
        <v>0</v>
      </c>
      <c r="W361" s="13"/>
      <c r="X361" s="13"/>
      <c r="Y361" s="13"/>
      <c r="Z361" s="13"/>
    </row>
    <row r="362" ht="69.0" customHeight="1">
      <c r="A362" s="399"/>
      <c r="B362" s="152" t="s">
        <v>51</v>
      </c>
      <c r="C362" s="279" t="s">
        <v>1001</v>
      </c>
      <c r="D362" s="189" t="s">
        <v>1005</v>
      </c>
      <c r="E362" s="153">
        <v>1.0</v>
      </c>
      <c r="F362" s="154">
        <v>305.0</v>
      </c>
      <c r="G362" s="18"/>
      <c r="H362" s="169"/>
      <c r="I362" s="170"/>
      <c r="J362" s="171"/>
      <c r="K362" s="173"/>
      <c r="L362" s="159"/>
      <c r="M362" s="176"/>
      <c r="N362" s="177"/>
      <c r="O362" s="163"/>
      <c r="P362" s="164"/>
      <c r="Q362" s="165"/>
      <c r="R362" s="166"/>
      <c r="S362" s="13"/>
      <c r="T362" s="149">
        <f t="shared" si="89"/>
        <v>0</v>
      </c>
      <c r="U362" s="126">
        <f t="shared" si="90"/>
        <v>0</v>
      </c>
      <c r="V362" s="150">
        <f t="shared" si="91"/>
        <v>0</v>
      </c>
      <c r="W362" s="13"/>
      <c r="X362" s="13"/>
      <c r="Y362" s="13"/>
      <c r="Z362" s="13"/>
    </row>
    <row r="363" ht="69.0" customHeight="1">
      <c r="A363" s="399"/>
      <c r="B363" s="152" t="s">
        <v>51</v>
      </c>
      <c r="C363" s="279" t="s">
        <v>1001</v>
      </c>
      <c r="D363" s="189" t="s">
        <v>1007</v>
      </c>
      <c r="E363" s="153">
        <v>1.0</v>
      </c>
      <c r="F363" s="154">
        <v>305.0</v>
      </c>
      <c r="G363" s="18"/>
      <c r="H363" s="169"/>
      <c r="I363" s="170"/>
      <c r="J363" s="171"/>
      <c r="K363" s="173"/>
      <c r="L363" s="159"/>
      <c r="M363" s="176"/>
      <c r="N363" s="177"/>
      <c r="O363" s="163"/>
      <c r="P363" s="164"/>
      <c r="Q363" s="165"/>
      <c r="R363" s="166"/>
      <c r="S363" s="13"/>
      <c r="T363" s="149">
        <f t="shared" si="89"/>
        <v>0</v>
      </c>
      <c r="U363" s="126">
        <f t="shared" si="90"/>
        <v>0</v>
      </c>
      <c r="V363" s="150">
        <f t="shared" si="91"/>
        <v>0</v>
      </c>
      <c r="W363" s="13"/>
      <c r="X363" s="13"/>
      <c r="Y363" s="13"/>
      <c r="Z363" s="13"/>
    </row>
    <row r="364" ht="69.0" customHeight="1">
      <c r="A364" s="399"/>
      <c r="B364" s="152" t="s">
        <v>51</v>
      </c>
      <c r="C364" s="279" t="s">
        <v>1001</v>
      </c>
      <c r="D364" s="189" t="s">
        <v>1009</v>
      </c>
      <c r="E364" s="153">
        <v>1.0</v>
      </c>
      <c r="F364" s="154">
        <v>285.0</v>
      </c>
      <c r="G364" s="18"/>
      <c r="H364" s="169"/>
      <c r="I364" s="170"/>
      <c r="J364" s="171"/>
      <c r="K364" s="173"/>
      <c r="L364" s="159"/>
      <c r="M364" s="176"/>
      <c r="N364" s="177"/>
      <c r="O364" s="163"/>
      <c r="P364" s="164"/>
      <c r="Q364" s="165"/>
      <c r="R364" s="166"/>
      <c r="S364" s="13"/>
      <c r="T364" s="149">
        <f t="shared" si="89"/>
        <v>0</v>
      </c>
      <c r="U364" s="126">
        <f t="shared" si="90"/>
        <v>0</v>
      </c>
      <c r="V364" s="150">
        <f t="shared" si="91"/>
        <v>0</v>
      </c>
      <c r="W364" s="13"/>
      <c r="X364" s="13"/>
      <c r="Y364" s="13"/>
      <c r="Z364" s="13"/>
    </row>
    <row r="365" ht="69.0" customHeight="1">
      <c r="A365" s="399"/>
      <c r="B365" s="152" t="s">
        <v>51</v>
      </c>
      <c r="C365" s="279" t="s">
        <v>1001</v>
      </c>
      <c r="D365" s="189" t="s">
        <v>1011</v>
      </c>
      <c r="E365" s="153">
        <v>1.0</v>
      </c>
      <c r="F365" s="154">
        <v>290.0</v>
      </c>
      <c r="G365" s="18"/>
      <c r="H365" s="169"/>
      <c r="I365" s="170"/>
      <c r="J365" s="171"/>
      <c r="K365" s="173"/>
      <c r="L365" s="159"/>
      <c r="M365" s="176"/>
      <c r="N365" s="177"/>
      <c r="O365" s="163"/>
      <c r="P365" s="164"/>
      <c r="Q365" s="165"/>
      <c r="R365" s="166"/>
      <c r="S365" s="13"/>
      <c r="T365" s="149">
        <f t="shared" si="89"/>
        <v>0</v>
      </c>
      <c r="U365" s="126">
        <f t="shared" si="90"/>
        <v>0</v>
      </c>
      <c r="V365" s="150">
        <f t="shared" si="91"/>
        <v>0</v>
      </c>
      <c r="W365" s="13"/>
      <c r="X365" s="13"/>
      <c r="Y365" s="13"/>
      <c r="Z365" s="13"/>
    </row>
    <row r="366" ht="69.0" customHeight="1">
      <c r="A366" s="399"/>
      <c r="B366" s="152" t="s">
        <v>51</v>
      </c>
      <c r="C366" s="279" t="s">
        <v>1001</v>
      </c>
      <c r="D366" s="189" t="s">
        <v>1013</v>
      </c>
      <c r="E366" s="153">
        <v>1.0</v>
      </c>
      <c r="F366" s="154">
        <v>275.0</v>
      </c>
      <c r="G366" s="18"/>
      <c r="H366" s="169"/>
      <c r="I366" s="170"/>
      <c r="J366" s="171"/>
      <c r="K366" s="173"/>
      <c r="L366" s="159"/>
      <c r="M366" s="176"/>
      <c r="N366" s="177"/>
      <c r="O366" s="163"/>
      <c r="P366" s="164"/>
      <c r="Q366" s="165"/>
      <c r="R366" s="166"/>
      <c r="S366" s="13"/>
      <c r="T366" s="149">
        <f t="shared" si="89"/>
        <v>0</v>
      </c>
      <c r="U366" s="126">
        <f t="shared" si="90"/>
        <v>0</v>
      </c>
      <c r="V366" s="150">
        <f t="shared" si="91"/>
        <v>0</v>
      </c>
      <c r="W366" s="13"/>
      <c r="X366" s="13"/>
      <c r="Y366" s="13"/>
      <c r="Z366" s="13"/>
    </row>
    <row r="367" ht="69.0" customHeight="1">
      <c r="A367" s="399"/>
      <c r="B367" s="152" t="s">
        <v>51</v>
      </c>
      <c r="C367" s="279" t="s">
        <v>1001</v>
      </c>
      <c r="D367" s="189" t="s">
        <v>1015</v>
      </c>
      <c r="E367" s="153">
        <v>1.0</v>
      </c>
      <c r="F367" s="154">
        <v>250.0</v>
      </c>
      <c r="G367" s="18"/>
      <c r="H367" s="169"/>
      <c r="I367" s="170"/>
      <c r="J367" s="171"/>
      <c r="K367" s="173"/>
      <c r="L367" s="159"/>
      <c r="M367" s="176"/>
      <c r="N367" s="177"/>
      <c r="O367" s="163"/>
      <c r="P367" s="164"/>
      <c r="Q367" s="165"/>
      <c r="R367" s="166"/>
      <c r="S367" s="13"/>
      <c r="T367" s="149">
        <f t="shared" si="89"/>
        <v>0</v>
      </c>
      <c r="U367" s="126">
        <f t="shared" si="90"/>
        <v>0</v>
      </c>
      <c r="V367" s="150">
        <f t="shared" si="91"/>
        <v>0</v>
      </c>
      <c r="W367" s="13"/>
      <c r="X367" s="13"/>
      <c r="Y367" s="13"/>
      <c r="Z367" s="13"/>
    </row>
    <row r="368" ht="69.0" customHeight="1">
      <c r="A368" s="399"/>
      <c r="B368" s="152" t="s">
        <v>51</v>
      </c>
      <c r="C368" s="279" t="s">
        <v>1001</v>
      </c>
      <c r="D368" s="189" t="s">
        <v>1017</v>
      </c>
      <c r="E368" s="153">
        <v>1.0</v>
      </c>
      <c r="F368" s="154">
        <v>240.0</v>
      </c>
      <c r="G368" s="18"/>
      <c r="H368" s="169"/>
      <c r="I368" s="170"/>
      <c r="J368" s="171"/>
      <c r="K368" s="173"/>
      <c r="L368" s="159"/>
      <c r="M368" s="176"/>
      <c r="N368" s="177"/>
      <c r="O368" s="163"/>
      <c r="P368" s="164"/>
      <c r="Q368" s="165"/>
      <c r="R368" s="166"/>
      <c r="S368" s="13"/>
      <c r="T368" s="149">
        <f t="shared" si="89"/>
        <v>0</v>
      </c>
      <c r="U368" s="126">
        <f t="shared" si="90"/>
        <v>0</v>
      </c>
      <c r="V368" s="150">
        <f t="shared" si="91"/>
        <v>0</v>
      </c>
      <c r="W368" s="13"/>
      <c r="X368" s="13"/>
      <c r="Y368" s="13"/>
      <c r="Z368" s="13"/>
    </row>
    <row r="369" ht="69.0" customHeight="1">
      <c r="A369" s="399"/>
      <c r="B369" s="152" t="s">
        <v>51</v>
      </c>
      <c r="C369" s="279" t="s">
        <v>1001</v>
      </c>
      <c r="D369" s="189" t="s">
        <v>1019</v>
      </c>
      <c r="E369" s="153">
        <v>1.0</v>
      </c>
      <c r="F369" s="154">
        <v>240.0</v>
      </c>
      <c r="G369" s="18"/>
      <c r="H369" s="169"/>
      <c r="I369" s="170"/>
      <c r="J369" s="171"/>
      <c r="K369" s="173"/>
      <c r="L369" s="159"/>
      <c r="M369" s="176"/>
      <c r="N369" s="177"/>
      <c r="O369" s="163"/>
      <c r="P369" s="164"/>
      <c r="Q369" s="165"/>
      <c r="R369" s="166"/>
      <c r="S369" s="13"/>
      <c r="T369" s="149">
        <f t="shared" si="89"/>
        <v>0</v>
      </c>
      <c r="U369" s="126">
        <f t="shared" si="90"/>
        <v>0</v>
      </c>
      <c r="V369" s="150">
        <f t="shared" si="91"/>
        <v>0</v>
      </c>
      <c r="W369" s="13"/>
      <c r="X369" s="13"/>
      <c r="Y369" s="13"/>
      <c r="Z369" s="13"/>
    </row>
    <row r="370" ht="69.0" customHeight="1">
      <c r="A370" s="399"/>
      <c r="B370" s="152" t="s">
        <v>51</v>
      </c>
      <c r="C370" s="279" t="s">
        <v>1001</v>
      </c>
      <c r="D370" s="189" t="s">
        <v>1022</v>
      </c>
      <c r="E370" s="153">
        <v>1.0</v>
      </c>
      <c r="F370" s="154">
        <v>240.0</v>
      </c>
      <c r="G370" s="18"/>
      <c r="H370" s="169"/>
      <c r="I370" s="170"/>
      <c r="J370" s="171"/>
      <c r="K370" s="173"/>
      <c r="L370" s="159"/>
      <c r="M370" s="176"/>
      <c r="N370" s="177"/>
      <c r="O370" s="163"/>
      <c r="P370" s="164"/>
      <c r="Q370" s="165"/>
      <c r="R370" s="166"/>
      <c r="S370" s="13"/>
      <c r="T370" s="149">
        <f t="shared" si="89"/>
        <v>0</v>
      </c>
      <c r="U370" s="126">
        <f t="shared" si="90"/>
        <v>0</v>
      </c>
      <c r="V370" s="150">
        <f t="shared" si="91"/>
        <v>0</v>
      </c>
      <c r="W370" s="13"/>
      <c r="X370" s="13"/>
      <c r="Y370" s="13"/>
      <c r="Z370" s="13"/>
    </row>
    <row r="371" ht="69.0" customHeight="1">
      <c r="A371" s="399"/>
      <c r="B371" s="152" t="s">
        <v>51</v>
      </c>
      <c r="C371" s="279" t="s">
        <v>1001</v>
      </c>
      <c r="D371" s="189" t="s">
        <v>1024</v>
      </c>
      <c r="E371" s="153">
        <v>1.0</v>
      </c>
      <c r="F371" s="154">
        <v>325.0</v>
      </c>
      <c r="G371" s="18"/>
      <c r="H371" s="169"/>
      <c r="I371" s="170"/>
      <c r="J371" s="171"/>
      <c r="K371" s="173"/>
      <c r="L371" s="159"/>
      <c r="M371" s="176"/>
      <c r="N371" s="177"/>
      <c r="O371" s="163"/>
      <c r="P371" s="164"/>
      <c r="Q371" s="165"/>
      <c r="R371" s="166"/>
      <c r="S371" s="13"/>
      <c r="T371" s="149">
        <f t="shared" si="89"/>
        <v>0</v>
      </c>
      <c r="U371" s="126">
        <f t="shared" si="90"/>
        <v>0</v>
      </c>
      <c r="V371" s="150">
        <f t="shared" si="91"/>
        <v>0</v>
      </c>
      <c r="W371" s="13"/>
      <c r="X371" s="13"/>
      <c r="Y371" s="13"/>
      <c r="Z371" s="13"/>
    </row>
    <row r="372" ht="69.0" customHeight="1">
      <c r="A372" s="399"/>
      <c r="B372" s="152" t="s">
        <v>51</v>
      </c>
      <c r="C372" s="279" t="s">
        <v>1001</v>
      </c>
      <c r="D372" s="189" t="s">
        <v>1029</v>
      </c>
      <c r="E372" s="153">
        <v>1.0</v>
      </c>
      <c r="F372" s="154">
        <v>315.0</v>
      </c>
      <c r="G372" s="18"/>
      <c r="H372" s="169"/>
      <c r="I372" s="170"/>
      <c r="J372" s="171"/>
      <c r="K372" s="173"/>
      <c r="L372" s="159"/>
      <c r="M372" s="176"/>
      <c r="N372" s="177"/>
      <c r="O372" s="163"/>
      <c r="P372" s="164"/>
      <c r="Q372" s="165"/>
      <c r="R372" s="166"/>
      <c r="S372" s="13"/>
      <c r="T372" s="149">
        <f t="shared" si="89"/>
        <v>0</v>
      </c>
      <c r="U372" s="126">
        <f t="shared" si="90"/>
        <v>0</v>
      </c>
      <c r="V372" s="150">
        <f t="shared" si="91"/>
        <v>0</v>
      </c>
      <c r="W372" s="13"/>
      <c r="X372" s="13"/>
      <c r="Y372" s="13"/>
      <c r="Z372" s="13"/>
    </row>
    <row r="373" ht="69.0" customHeight="1">
      <c r="A373" s="399"/>
      <c r="B373" s="152" t="s">
        <v>51</v>
      </c>
      <c r="C373" s="279" t="s">
        <v>1001</v>
      </c>
      <c r="D373" s="189" t="s">
        <v>1031</v>
      </c>
      <c r="E373" s="153">
        <v>1.0</v>
      </c>
      <c r="F373" s="154">
        <v>310.0</v>
      </c>
      <c r="G373" s="18"/>
      <c r="H373" s="169"/>
      <c r="I373" s="170"/>
      <c r="J373" s="171"/>
      <c r="K373" s="173"/>
      <c r="L373" s="159"/>
      <c r="M373" s="176"/>
      <c r="N373" s="177"/>
      <c r="O373" s="163"/>
      <c r="P373" s="164"/>
      <c r="Q373" s="165"/>
      <c r="R373" s="166"/>
      <c r="S373" s="13"/>
      <c r="T373" s="149">
        <f t="shared" si="89"/>
        <v>0</v>
      </c>
      <c r="U373" s="126">
        <f t="shared" si="90"/>
        <v>0</v>
      </c>
      <c r="V373" s="150">
        <f t="shared" si="91"/>
        <v>0</v>
      </c>
      <c r="W373" s="13"/>
      <c r="X373" s="13"/>
      <c r="Y373" s="13"/>
      <c r="Z373" s="13"/>
    </row>
    <row r="374" ht="69.0" customHeight="1">
      <c r="A374" s="399"/>
      <c r="B374" s="152" t="s">
        <v>51</v>
      </c>
      <c r="C374" s="279" t="s">
        <v>1001</v>
      </c>
      <c r="D374" s="189" t="s">
        <v>1034</v>
      </c>
      <c r="E374" s="153">
        <v>1.0</v>
      </c>
      <c r="F374" s="154">
        <v>315.0</v>
      </c>
      <c r="G374" s="18"/>
      <c r="H374" s="169"/>
      <c r="I374" s="170"/>
      <c r="J374" s="171"/>
      <c r="K374" s="173"/>
      <c r="L374" s="159"/>
      <c r="M374" s="176"/>
      <c r="N374" s="177"/>
      <c r="O374" s="163"/>
      <c r="P374" s="164"/>
      <c r="Q374" s="165"/>
      <c r="R374" s="166"/>
      <c r="S374" s="13"/>
      <c r="T374" s="149">
        <f t="shared" si="89"/>
        <v>0</v>
      </c>
      <c r="U374" s="126">
        <f t="shared" si="90"/>
        <v>0</v>
      </c>
      <c r="V374" s="150">
        <f t="shared" si="91"/>
        <v>0</v>
      </c>
      <c r="W374" s="13"/>
      <c r="X374" s="13"/>
      <c r="Y374" s="13"/>
      <c r="Z374" s="13"/>
    </row>
    <row r="375" ht="69.0" customHeight="1">
      <c r="A375" s="399"/>
      <c r="B375" s="152" t="s">
        <v>51</v>
      </c>
      <c r="C375" s="279" t="s">
        <v>1001</v>
      </c>
      <c r="D375" s="189" t="s">
        <v>1037</v>
      </c>
      <c r="E375" s="153">
        <v>1.0</v>
      </c>
      <c r="F375" s="154">
        <v>275.0</v>
      </c>
      <c r="G375" s="18"/>
      <c r="H375" s="169"/>
      <c r="I375" s="170"/>
      <c r="J375" s="171"/>
      <c r="K375" s="173"/>
      <c r="L375" s="159"/>
      <c r="M375" s="176"/>
      <c r="N375" s="177"/>
      <c r="O375" s="163"/>
      <c r="P375" s="164"/>
      <c r="Q375" s="165"/>
      <c r="R375" s="166"/>
      <c r="S375" s="13"/>
      <c r="T375" s="149">
        <f t="shared" si="89"/>
        <v>0</v>
      </c>
      <c r="U375" s="126">
        <f t="shared" si="90"/>
        <v>0</v>
      </c>
      <c r="V375" s="150">
        <f t="shared" si="91"/>
        <v>0</v>
      </c>
      <c r="W375" s="13"/>
      <c r="X375" s="13"/>
      <c r="Y375" s="13"/>
      <c r="Z375" s="13"/>
    </row>
    <row r="376" ht="69.0" customHeight="1">
      <c r="A376" s="399"/>
      <c r="B376" s="152" t="s">
        <v>51</v>
      </c>
      <c r="C376" s="279" t="s">
        <v>1001</v>
      </c>
      <c r="D376" s="189" t="s">
        <v>1039</v>
      </c>
      <c r="E376" s="153">
        <v>1.0</v>
      </c>
      <c r="F376" s="154">
        <v>305.0</v>
      </c>
      <c r="G376" s="18"/>
      <c r="H376" s="169"/>
      <c r="I376" s="170"/>
      <c r="J376" s="171"/>
      <c r="K376" s="173"/>
      <c r="L376" s="159"/>
      <c r="M376" s="176"/>
      <c r="N376" s="177"/>
      <c r="O376" s="163"/>
      <c r="P376" s="164"/>
      <c r="Q376" s="165"/>
      <c r="R376" s="166"/>
      <c r="S376" s="13"/>
      <c r="T376" s="149">
        <f t="shared" si="89"/>
        <v>0</v>
      </c>
      <c r="U376" s="126">
        <f t="shared" si="90"/>
        <v>0</v>
      </c>
      <c r="V376" s="150">
        <f t="shared" si="91"/>
        <v>0</v>
      </c>
      <c r="W376" s="13"/>
      <c r="X376" s="13"/>
      <c r="Y376" s="13"/>
      <c r="Z376" s="13"/>
    </row>
    <row r="377" ht="69.0" customHeight="1">
      <c r="A377" s="399"/>
      <c r="B377" s="152" t="s">
        <v>51</v>
      </c>
      <c r="C377" s="279" t="s">
        <v>1001</v>
      </c>
      <c r="D377" s="189" t="s">
        <v>1042</v>
      </c>
      <c r="E377" s="153">
        <v>1.0</v>
      </c>
      <c r="F377" s="154">
        <v>225.0</v>
      </c>
      <c r="G377" s="18"/>
      <c r="H377" s="169"/>
      <c r="I377" s="170"/>
      <c r="J377" s="171"/>
      <c r="K377" s="173"/>
      <c r="L377" s="159"/>
      <c r="M377" s="176"/>
      <c r="N377" s="177"/>
      <c r="O377" s="163"/>
      <c r="P377" s="164"/>
      <c r="Q377" s="165"/>
      <c r="R377" s="166"/>
      <c r="S377" s="13"/>
      <c r="T377" s="149">
        <f t="shared" si="89"/>
        <v>0</v>
      </c>
      <c r="U377" s="126">
        <f t="shared" si="90"/>
        <v>0</v>
      </c>
      <c r="V377" s="150">
        <f t="shared" si="91"/>
        <v>0</v>
      </c>
      <c r="W377" s="13"/>
      <c r="X377" s="13"/>
      <c r="Y377" s="13"/>
      <c r="Z377" s="13"/>
    </row>
    <row r="378" ht="69.0" customHeight="1">
      <c r="A378" s="399"/>
      <c r="B378" s="152" t="s">
        <v>51</v>
      </c>
      <c r="C378" s="279" t="s">
        <v>1001</v>
      </c>
      <c r="D378" s="189" t="s">
        <v>1045</v>
      </c>
      <c r="E378" s="153">
        <v>1.0</v>
      </c>
      <c r="F378" s="154">
        <v>240.0</v>
      </c>
      <c r="G378" s="18"/>
      <c r="H378" s="169"/>
      <c r="I378" s="170"/>
      <c r="J378" s="171"/>
      <c r="K378" s="173"/>
      <c r="L378" s="159"/>
      <c r="M378" s="176"/>
      <c r="N378" s="177"/>
      <c r="O378" s="163"/>
      <c r="P378" s="164"/>
      <c r="Q378" s="165"/>
      <c r="R378" s="166"/>
      <c r="S378" s="13"/>
      <c r="T378" s="149">
        <f t="shared" si="89"/>
        <v>0</v>
      </c>
      <c r="U378" s="126">
        <f t="shared" si="90"/>
        <v>0</v>
      </c>
      <c r="V378" s="150">
        <f t="shared" si="91"/>
        <v>0</v>
      </c>
      <c r="W378" s="13"/>
      <c r="X378" s="13"/>
      <c r="Y378" s="13"/>
      <c r="Z378" s="13"/>
    </row>
    <row r="379" ht="69.0" customHeight="1">
      <c r="A379" s="399"/>
      <c r="B379" s="152" t="s">
        <v>51</v>
      </c>
      <c r="C379" s="279" t="s">
        <v>1001</v>
      </c>
      <c r="D379" s="189" t="s">
        <v>1050</v>
      </c>
      <c r="E379" s="153">
        <v>1.0</v>
      </c>
      <c r="F379" s="154">
        <v>250.0</v>
      </c>
      <c r="G379" s="18"/>
      <c r="H379" s="169"/>
      <c r="I379" s="170"/>
      <c r="J379" s="171"/>
      <c r="K379" s="173"/>
      <c r="L379" s="159"/>
      <c r="M379" s="176"/>
      <c r="N379" s="177"/>
      <c r="O379" s="163"/>
      <c r="P379" s="164"/>
      <c r="Q379" s="165"/>
      <c r="R379" s="166"/>
      <c r="S379" s="13"/>
      <c r="T379" s="149">
        <f t="shared" si="89"/>
        <v>0</v>
      </c>
      <c r="U379" s="126">
        <f t="shared" si="90"/>
        <v>0</v>
      </c>
      <c r="V379" s="150">
        <f t="shared" si="91"/>
        <v>0</v>
      </c>
      <c r="W379" s="13"/>
      <c r="X379" s="13"/>
      <c r="Y379" s="13"/>
      <c r="Z379" s="13"/>
    </row>
    <row r="380" ht="15.75" customHeight="1">
      <c r="A380" s="185" t="s">
        <v>271</v>
      </c>
      <c r="B380" s="186"/>
      <c r="C380" s="186"/>
      <c r="D380" s="186"/>
      <c r="E380" s="186"/>
      <c r="F380" s="187"/>
      <c r="G380" s="18"/>
      <c r="H380" s="209"/>
      <c r="I380" s="186"/>
      <c r="J380" s="186"/>
      <c r="K380" s="186"/>
      <c r="L380" s="186"/>
      <c r="M380" s="186"/>
      <c r="N380" s="186"/>
      <c r="O380" s="186"/>
      <c r="P380" s="186"/>
      <c r="Q380" s="186"/>
      <c r="R380" s="187"/>
      <c r="S380" s="13"/>
      <c r="T380" s="210"/>
      <c r="U380" s="186"/>
      <c r="V380" s="187"/>
      <c r="W380" s="13"/>
      <c r="X380" s="13"/>
      <c r="Y380" s="13"/>
      <c r="Z380" s="13"/>
    </row>
    <row r="381" ht="66.0" customHeight="1">
      <c r="A381" s="188"/>
      <c r="B381" s="152" t="s">
        <v>51</v>
      </c>
      <c r="C381" s="279" t="s">
        <v>271</v>
      </c>
      <c r="D381" s="189" t="s">
        <v>1053</v>
      </c>
      <c r="E381" s="153">
        <v>1.0</v>
      </c>
      <c r="F381" s="154">
        <v>330.0</v>
      </c>
      <c r="G381" s="18"/>
      <c r="H381" s="169"/>
      <c r="I381" s="170"/>
      <c r="J381" s="171"/>
      <c r="K381" s="173"/>
      <c r="L381" s="159"/>
      <c r="M381" s="176"/>
      <c r="N381" s="177"/>
      <c r="O381" s="163"/>
      <c r="P381" s="164"/>
      <c r="Q381" s="165"/>
      <c r="R381" s="166"/>
      <c r="S381" s="13"/>
      <c r="T381" s="149">
        <f t="shared" ref="T381:T385" si="92">SUM(H381:R381)</f>
        <v>0</v>
      </c>
      <c r="U381" s="126">
        <f t="shared" ref="U381:U385" si="93">T381*E381</f>
        <v>0</v>
      </c>
      <c r="V381" s="150">
        <f t="shared" ref="V381:V385" si="94">T381*F381</f>
        <v>0</v>
      </c>
      <c r="W381" s="13"/>
      <c r="X381" s="13"/>
      <c r="Y381" s="13"/>
      <c r="Z381" s="13"/>
    </row>
    <row r="382" ht="66.0" customHeight="1">
      <c r="A382" s="188"/>
      <c r="B382" s="152" t="s">
        <v>51</v>
      </c>
      <c r="C382" s="279" t="s">
        <v>271</v>
      </c>
      <c r="D382" s="189" t="s">
        <v>1055</v>
      </c>
      <c r="E382" s="153">
        <v>1.0</v>
      </c>
      <c r="F382" s="154">
        <v>345.0</v>
      </c>
      <c r="G382" s="18"/>
      <c r="H382" s="169"/>
      <c r="I382" s="170"/>
      <c r="J382" s="171"/>
      <c r="K382" s="173"/>
      <c r="L382" s="159"/>
      <c r="M382" s="176"/>
      <c r="N382" s="177"/>
      <c r="O382" s="163"/>
      <c r="P382" s="164"/>
      <c r="Q382" s="165"/>
      <c r="R382" s="166"/>
      <c r="S382" s="13"/>
      <c r="T382" s="149">
        <f t="shared" si="92"/>
        <v>0</v>
      </c>
      <c r="U382" s="126">
        <f t="shared" si="93"/>
        <v>0</v>
      </c>
      <c r="V382" s="150">
        <f t="shared" si="94"/>
        <v>0</v>
      </c>
      <c r="W382" s="13"/>
      <c r="X382" s="13"/>
      <c r="Y382" s="13"/>
      <c r="Z382" s="13"/>
    </row>
    <row r="383" ht="66.0" customHeight="1">
      <c r="A383" s="188"/>
      <c r="B383" s="152" t="s">
        <v>51</v>
      </c>
      <c r="C383" s="279" t="s">
        <v>271</v>
      </c>
      <c r="D383" s="189" t="s">
        <v>1057</v>
      </c>
      <c r="E383" s="153">
        <v>1.0</v>
      </c>
      <c r="F383" s="154">
        <v>355.0</v>
      </c>
      <c r="G383" s="18"/>
      <c r="H383" s="169"/>
      <c r="I383" s="170"/>
      <c r="J383" s="171"/>
      <c r="K383" s="173"/>
      <c r="L383" s="159"/>
      <c r="M383" s="176"/>
      <c r="N383" s="177"/>
      <c r="O383" s="163"/>
      <c r="P383" s="164"/>
      <c r="Q383" s="165"/>
      <c r="R383" s="166"/>
      <c r="S383" s="13"/>
      <c r="T383" s="149">
        <f t="shared" si="92"/>
        <v>0</v>
      </c>
      <c r="U383" s="126">
        <f t="shared" si="93"/>
        <v>0</v>
      </c>
      <c r="V383" s="150">
        <f t="shared" si="94"/>
        <v>0</v>
      </c>
      <c r="W383" s="13"/>
      <c r="X383" s="13"/>
      <c r="Y383" s="13"/>
      <c r="Z383" s="13"/>
    </row>
    <row r="384" ht="66.0" customHeight="1">
      <c r="A384" s="188"/>
      <c r="B384" s="152" t="s">
        <v>51</v>
      </c>
      <c r="C384" s="279" t="s">
        <v>271</v>
      </c>
      <c r="D384" s="189" t="s">
        <v>1060</v>
      </c>
      <c r="E384" s="153">
        <v>1.0</v>
      </c>
      <c r="F384" s="154">
        <v>360.0</v>
      </c>
      <c r="G384" s="18"/>
      <c r="H384" s="169"/>
      <c r="I384" s="170"/>
      <c r="J384" s="171"/>
      <c r="K384" s="173"/>
      <c r="L384" s="159"/>
      <c r="M384" s="176"/>
      <c r="N384" s="177"/>
      <c r="O384" s="163"/>
      <c r="P384" s="164"/>
      <c r="Q384" s="165"/>
      <c r="R384" s="166"/>
      <c r="S384" s="13"/>
      <c r="T384" s="149">
        <f t="shared" si="92"/>
        <v>0</v>
      </c>
      <c r="U384" s="126">
        <f t="shared" si="93"/>
        <v>0</v>
      </c>
      <c r="V384" s="150">
        <f t="shared" si="94"/>
        <v>0</v>
      </c>
      <c r="W384" s="13"/>
      <c r="X384" s="13"/>
      <c r="Y384" s="13"/>
      <c r="Z384" s="13"/>
    </row>
    <row r="385" ht="66.0" customHeight="1">
      <c r="A385" s="188"/>
      <c r="B385" s="152" t="s">
        <v>51</v>
      </c>
      <c r="C385" s="279" t="s">
        <v>271</v>
      </c>
      <c r="D385" s="189" t="s">
        <v>1062</v>
      </c>
      <c r="E385" s="153">
        <v>1.0</v>
      </c>
      <c r="F385" s="154">
        <v>360.0</v>
      </c>
      <c r="G385" s="18"/>
      <c r="H385" s="169"/>
      <c r="I385" s="170"/>
      <c r="J385" s="171"/>
      <c r="K385" s="173"/>
      <c r="L385" s="159"/>
      <c r="M385" s="176"/>
      <c r="N385" s="177"/>
      <c r="O385" s="163"/>
      <c r="P385" s="164"/>
      <c r="Q385" s="165"/>
      <c r="R385" s="166"/>
      <c r="S385" s="13"/>
      <c r="T385" s="149">
        <f t="shared" si="92"/>
        <v>0</v>
      </c>
      <c r="U385" s="126">
        <f t="shared" si="93"/>
        <v>0</v>
      </c>
      <c r="V385" s="150">
        <f t="shared" si="94"/>
        <v>0</v>
      </c>
      <c r="W385" s="13"/>
      <c r="X385" s="13"/>
      <c r="Y385" s="13"/>
      <c r="Z385" s="13"/>
    </row>
    <row r="386" ht="15.75" customHeight="1">
      <c r="A386" s="185" t="s">
        <v>1065</v>
      </c>
      <c r="B386" s="186"/>
      <c r="C386" s="186"/>
      <c r="D386" s="186"/>
      <c r="E386" s="186"/>
      <c r="F386" s="187"/>
      <c r="G386" s="18"/>
      <c r="H386" s="209"/>
      <c r="I386" s="186"/>
      <c r="J386" s="186"/>
      <c r="K386" s="186"/>
      <c r="L386" s="186"/>
      <c r="M386" s="186"/>
      <c r="N386" s="186"/>
      <c r="O386" s="186"/>
      <c r="P386" s="186"/>
      <c r="Q386" s="186"/>
      <c r="R386" s="187"/>
      <c r="S386" s="13"/>
      <c r="T386" s="210"/>
      <c r="U386" s="186"/>
      <c r="V386" s="187"/>
      <c r="W386" s="13"/>
      <c r="X386" s="13"/>
      <c r="Y386" s="13"/>
      <c r="Z386" s="13"/>
    </row>
    <row r="387" ht="64.5" customHeight="1">
      <c r="A387" s="188"/>
      <c r="B387" s="152" t="s">
        <v>51</v>
      </c>
      <c r="C387" s="279" t="s">
        <v>1065</v>
      </c>
      <c r="D387" s="189" t="s">
        <v>1068</v>
      </c>
      <c r="E387" s="153">
        <v>1.0</v>
      </c>
      <c r="F387" s="154">
        <v>290.0</v>
      </c>
      <c r="G387" s="18"/>
      <c r="H387" s="169"/>
      <c r="I387" s="170"/>
      <c r="J387" s="171"/>
      <c r="K387" s="173"/>
      <c r="L387" s="159"/>
      <c r="M387" s="176"/>
      <c r="N387" s="177"/>
      <c r="O387" s="163"/>
      <c r="P387" s="164"/>
      <c r="Q387" s="165"/>
      <c r="R387" s="166"/>
      <c r="S387" s="13"/>
      <c r="T387" s="149">
        <f t="shared" ref="T387:T394" si="95">SUM(H387:R387)</f>
        <v>0</v>
      </c>
      <c r="U387" s="126">
        <f t="shared" ref="U387:U394" si="96">T387*E387</f>
        <v>0</v>
      </c>
      <c r="V387" s="150">
        <f t="shared" ref="V387:V394" si="97">T387*F387</f>
        <v>0</v>
      </c>
      <c r="W387" s="13"/>
      <c r="X387" s="13"/>
      <c r="Y387" s="13"/>
      <c r="Z387" s="13"/>
    </row>
    <row r="388" ht="64.5" customHeight="1">
      <c r="A388" s="188"/>
      <c r="B388" s="152" t="s">
        <v>51</v>
      </c>
      <c r="C388" s="279" t="s">
        <v>1065</v>
      </c>
      <c r="D388" s="189" t="s">
        <v>1072</v>
      </c>
      <c r="E388" s="153">
        <v>1.0</v>
      </c>
      <c r="F388" s="154">
        <v>310.0</v>
      </c>
      <c r="G388" s="18"/>
      <c r="H388" s="169"/>
      <c r="I388" s="170"/>
      <c r="J388" s="171"/>
      <c r="K388" s="173"/>
      <c r="L388" s="159"/>
      <c r="M388" s="176"/>
      <c r="N388" s="177"/>
      <c r="O388" s="163"/>
      <c r="P388" s="164"/>
      <c r="Q388" s="165"/>
      <c r="R388" s="166"/>
      <c r="S388" s="13"/>
      <c r="T388" s="149">
        <f t="shared" si="95"/>
        <v>0</v>
      </c>
      <c r="U388" s="126">
        <f t="shared" si="96"/>
        <v>0</v>
      </c>
      <c r="V388" s="150">
        <f t="shared" si="97"/>
        <v>0</v>
      </c>
      <c r="W388" s="13"/>
      <c r="X388" s="13"/>
      <c r="Y388" s="13"/>
      <c r="Z388" s="13"/>
    </row>
    <row r="389" ht="64.5" customHeight="1">
      <c r="A389" s="188"/>
      <c r="B389" s="152" t="s">
        <v>51</v>
      </c>
      <c r="C389" s="279" t="s">
        <v>1065</v>
      </c>
      <c r="D389" s="189" t="s">
        <v>1077</v>
      </c>
      <c r="E389" s="153">
        <v>1.0</v>
      </c>
      <c r="F389" s="154">
        <v>310.0</v>
      </c>
      <c r="G389" s="18"/>
      <c r="H389" s="169"/>
      <c r="I389" s="170"/>
      <c r="J389" s="171"/>
      <c r="K389" s="173"/>
      <c r="L389" s="159"/>
      <c r="M389" s="176"/>
      <c r="N389" s="177"/>
      <c r="O389" s="163"/>
      <c r="P389" s="164"/>
      <c r="Q389" s="165"/>
      <c r="R389" s="166"/>
      <c r="S389" s="13"/>
      <c r="T389" s="149">
        <f t="shared" si="95"/>
        <v>0</v>
      </c>
      <c r="U389" s="126">
        <f t="shared" si="96"/>
        <v>0</v>
      </c>
      <c r="V389" s="150">
        <f t="shared" si="97"/>
        <v>0</v>
      </c>
      <c r="W389" s="13"/>
      <c r="X389" s="13"/>
      <c r="Y389" s="13"/>
      <c r="Z389" s="13"/>
    </row>
    <row r="390" ht="64.5" customHeight="1">
      <c r="A390" s="188"/>
      <c r="B390" s="152" t="s">
        <v>51</v>
      </c>
      <c r="C390" s="279" t="s">
        <v>1065</v>
      </c>
      <c r="D390" s="189" t="s">
        <v>1080</v>
      </c>
      <c r="E390" s="153">
        <v>1.0</v>
      </c>
      <c r="F390" s="154">
        <v>310.0</v>
      </c>
      <c r="G390" s="18"/>
      <c r="H390" s="169"/>
      <c r="I390" s="170"/>
      <c r="J390" s="171"/>
      <c r="K390" s="173"/>
      <c r="L390" s="159"/>
      <c r="M390" s="176"/>
      <c r="N390" s="177"/>
      <c r="O390" s="163"/>
      <c r="P390" s="164"/>
      <c r="Q390" s="165"/>
      <c r="R390" s="166"/>
      <c r="S390" s="13"/>
      <c r="T390" s="149">
        <f t="shared" si="95"/>
        <v>0</v>
      </c>
      <c r="U390" s="126">
        <f t="shared" si="96"/>
        <v>0</v>
      </c>
      <c r="V390" s="150">
        <f t="shared" si="97"/>
        <v>0</v>
      </c>
      <c r="W390" s="13"/>
      <c r="X390" s="13"/>
      <c r="Y390" s="13"/>
      <c r="Z390" s="13"/>
    </row>
    <row r="391" ht="64.5" customHeight="1">
      <c r="A391" s="188"/>
      <c r="B391" s="152" t="s">
        <v>51</v>
      </c>
      <c r="C391" s="279" t="s">
        <v>1065</v>
      </c>
      <c r="D391" s="189" t="s">
        <v>1083</v>
      </c>
      <c r="E391" s="153">
        <v>1.0</v>
      </c>
      <c r="F391" s="154">
        <v>300.0</v>
      </c>
      <c r="G391" s="18"/>
      <c r="H391" s="169"/>
      <c r="I391" s="170"/>
      <c r="J391" s="171"/>
      <c r="K391" s="173"/>
      <c r="L391" s="159"/>
      <c r="M391" s="176"/>
      <c r="N391" s="177"/>
      <c r="O391" s="163"/>
      <c r="P391" s="164"/>
      <c r="Q391" s="165"/>
      <c r="R391" s="166"/>
      <c r="S391" s="13"/>
      <c r="T391" s="149">
        <f t="shared" si="95"/>
        <v>0</v>
      </c>
      <c r="U391" s="126">
        <f t="shared" si="96"/>
        <v>0</v>
      </c>
      <c r="V391" s="150">
        <f t="shared" si="97"/>
        <v>0</v>
      </c>
      <c r="W391" s="13"/>
      <c r="X391" s="13"/>
      <c r="Y391" s="13"/>
      <c r="Z391" s="13"/>
    </row>
    <row r="392" ht="64.5" customHeight="1">
      <c r="A392" s="188"/>
      <c r="B392" s="152" t="s">
        <v>51</v>
      </c>
      <c r="C392" s="279" t="s">
        <v>1065</v>
      </c>
      <c r="D392" s="189" t="s">
        <v>1086</v>
      </c>
      <c r="E392" s="153">
        <v>1.0</v>
      </c>
      <c r="F392" s="154">
        <v>335.0</v>
      </c>
      <c r="G392" s="18"/>
      <c r="H392" s="169"/>
      <c r="I392" s="170"/>
      <c r="J392" s="171"/>
      <c r="K392" s="173"/>
      <c r="L392" s="159"/>
      <c r="M392" s="176"/>
      <c r="N392" s="177"/>
      <c r="O392" s="163"/>
      <c r="P392" s="164"/>
      <c r="Q392" s="165"/>
      <c r="R392" s="166"/>
      <c r="S392" s="13"/>
      <c r="T392" s="149">
        <f t="shared" si="95"/>
        <v>0</v>
      </c>
      <c r="U392" s="126">
        <f t="shared" si="96"/>
        <v>0</v>
      </c>
      <c r="V392" s="150">
        <f t="shared" si="97"/>
        <v>0</v>
      </c>
      <c r="W392" s="13"/>
      <c r="X392" s="13"/>
      <c r="Y392" s="13"/>
      <c r="Z392" s="13"/>
    </row>
    <row r="393" ht="64.5" customHeight="1">
      <c r="A393" s="188"/>
      <c r="B393" s="152" t="s">
        <v>51</v>
      </c>
      <c r="C393" s="279" t="s">
        <v>1065</v>
      </c>
      <c r="D393" s="189" t="s">
        <v>1088</v>
      </c>
      <c r="E393" s="153">
        <v>1.0</v>
      </c>
      <c r="F393" s="154">
        <v>355.0</v>
      </c>
      <c r="G393" s="18"/>
      <c r="H393" s="169"/>
      <c r="I393" s="170"/>
      <c r="J393" s="171"/>
      <c r="K393" s="173"/>
      <c r="L393" s="159"/>
      <c r="M393" s="176"/>
      <c r="N393" s="177"/>
      <c r="O393" s="163"/>
      <c r="P393" s="164"/>
      <c r="Q393" s="165"/>
      <c r="R393" s="166"/>
      <c r="S393" s="13"/>
      <c r="T393" s="149">
        <f t="shared" si="95"/>
        <v>0</v>
      </c>
      <c r="U393" s="126">
        <f t="shared" si="96"/>
        <v>0</v>
      </c>
      <c r="V393" s="150">
        <f t="shared" si="97"/>
        <v>0</v>
      </c>
      <c r="W393" s="13"/>
      <c r="X393" s="13"/>
      <c r="Y393" s="13"/>
      <c r="Z393" s="13"/>
    </row>
    <row r="394" ht="64.5" customHeight="1">
      <c r="A394" s="188"/>
      <c r="B394" s="152" t="s">
        <v>51</v>
      </c>
      <c r="C394" s="279" t="s">
        <v>1065</v>
      </c>
      <c r="D394" s="189" t="s">
        <v>1092</v>
      </c>
      <c r="E394" s="153">
        <v>1.0</v>
      </c>
      <c r="F394" s="154">
        <v>390.0</v>
      </c>
      <c r="G394" s="18"/>
      <c r="H394" s="169"/>
      <c r="I394" s="170"/>
      <c r="J394" s="171"/>
      <c r="K394" s="173"/>
      <c r="L394" s="159"/>
      <c r="M394" s="176"/>
      <c r="N394" s="177"/>
      <c r="O394" s="163"/>
      <c r="P394" s="164"/>
      <c r="Q394" s="165"/>
      <c r="R394" s="166"/>
      <c r="S394" s="13"/>
      <c r="T394" s="149">
        <f t="shared" si="95"/>
        <v>0</v>
      </c>
      <c r="U394" s="126">
        <f t="shared" si="96"/>
        <v>0</v>
      </c>
      <c r="V394" s="150">
        <f t="shared" si="97"/>
        <v>0</v>
      </c>
      <c r="W394" s="13"/>
      <c r="X394" s="13"/>
      <c r="Y394" s="13"/>
      <c r="Z394" s="13"/>
    </row>
    <row r="395" ht="15.75" customHeight="1">
      <c r="A395" s="185" t="s">
        <v>1094</v>
      </c>
      <c r="B395" s="186"/>
      <c r="C395" s="186"/>
      <c r="D395" s="186"/>
      <c r="E395" s="186"/>
      <c r="F395" s="187"/>
      <c r="G395" s="18"/>
      <c r="H395" s="209"/>
      <c r="I395" s="186"/>
      <c r="J395" s="186"/>
      <c r="K395" s="186"/>
      <c r="L395" s="186"/>
      <c r="M395" s="186"/>
      <c r="N395" s="186"/>
      <c r="O395" s="186"/>
      <c r="P395" s="186"/>
      <c r="Q395" s="186"/>
      <c r="R395" s="187"/>
      <c r="S395" s="13"/>
      <c r="T395" s="210"/>
      <c r="U395" s="186"/>
      <c r="V395" s="187"/>
      <c r="W395" s="13"/>
      <c r="X395" s="13"/>
      <c r="Y395" s="13"/>
      <c r="Z395" s="13"/>
    </row>
    <row r="396" ht="69.0" customHeight="1">
      <c r="A396" s="188"/>
      <c r="B396" s="152" t="s">
        <v>51</v>
      </c>
      <c r="C396" s="279" t="s">
        <v>1094</v>
      </c>
      <c r="D396" s="189" t="s">
        <v>1098</v>
      </c>
      <c r="E396" s="153">
        <v>1.0</v>
      </c>
      <c r="F396" s="154">
        <v>350.0</v>
      </c>
      <c r="G396" s="18"/>
      <c r="H396" s="169"/>
      <c r="I396" s="170"/>
      <c r="J396" s="171"/>
      <c r="K396" s="173"/>
      <c r="L396" s="159"/>
      <c r="M396" s="176"/>
      <c r="N396" s="177"/>
      <c r="O396" s="163"/>
      <c r="P396" s="164"/>
      <c r="Q396" s="165"/>
      <c r="R396" s="166"/>
      <c r="S396" s="13"/>
      <c r="T396" s="149">
        <f t="shared" ref="T396:T403" si="98">SUM(H396:R396)</f>
        <v>0</v>
      </c>
      <c r="U396" s="126">
        <f t="shared" ref="U396:U403" si="99">T396*E396</f>
        <v>0</v>
      </c>
      <c r="V396" s="150">
        <f t="shared" ref="V396:V403" si="100">T396*F396</f>
        <v>0</v>
      </c>
      <c r="W396" s="13"/>
      <c r="X396" s="13"/>
      <c r="Y396" s="13"/>
      <c r="Z396" s="13"/>
    </row>
    <row r="397" ht="69.0" customHeight="1">
      <c r="A397" s="188"/>
      <c r="B397" s="152" t="s">
        <v>51</v>
      </c>
      <c r="C397" s="279" t="s">
        <v>1094</v>
      </c>
      <c r="D397" s="189" t="s">
        <v>1101</v>
      </c>
      <c r="E397" s="153">
        <v>1.0</v>
      </c>
      <c r="F397" s="154">
        <v>365.0</v>
      </c>
      <c r="G397" s="18"/>
      <c r="H397" s="169"/>
      <c r="I397" s="170"/>
      <c r="J397" s="171"/>
      <c r="K397" s="173"/>
      <c r="L397" s="159"/>
      <c r="M397" s="176"/>
      <c r="N397" s="177"/>
      <c r="O397" s="163"/>
      <c r="P397" s="164"/>
      <c r="Q397" s="165"/>
      <c r="R397" s="166"/>
      <c r="S397" s="13"/>
      <c r="T397" s="149">
        <f t="shared" si="98"/>
        <v>0</v>
      </c>
      <c r="U397" s="126">
        <f t="shared" si="99"/>
        <v>0</v>
      </c>
      <c r="V397" s="150">
        <f t="shared" si="100"/>
        <v>0</v>
      </c>
      <c r="W397" s="13"/>
      <c r="X397" s="13"/>
      <c r="Y397" s="13"/>
      <c r="Z397" s="13"/>
    </row>
    <row r="398" ht="69.0" customHeight="1">
      <c r="A398" s="188"/>
      <c r="B398" s="152" t="s">
        <v>51</v>
      </c>
      <c r="C398" s="279" t="s">
        <v>1094</v>
      </c>
      <c r="D398" s="189" t="s">
        <v>1104</v>
      </c>
      <c r="E398" s="153">
        <v>1.0</v>
      </c>
      <c r="F398" s="154">
        <v>380.0</v>
      </c>
      <c r="G398" s="18"/>
      <c r="H398" s="169"/>
      <c r="I398" s="170"/>
      <c r="J398" s="171"/>
      <c r="K398" s="173"/>
      <c r="L398" s="159"/>
      <c r="M398" s="176"/>
      <c r="N398" s="177"/>
      <c r="O398" s="163"/>
      <c r="P398" s="164"/>
      <c r="Q398" s="165"/>
      <c r="R398" s="166"/>
      <c r="S398" s="13"/>
      <c r="T398" s="149">
        <f t="shared" si="98"/>
        <v>0</v>
      </c>
      <c r="U398" s="126">
        <f t="shared" si="99"/>
        <v>0</v>
      </c>
      <c r="V398" s="150">
        <f t="shared" si="100"/>
        <v>0</v>
      </c>
      <c r="W398" s="13"/>
      <c r="X398" s="13"/>
      <c r="Y398" s="13"/>
      <c r="Z398" s="13"/>
    </row>
    <row r="399" ht="69.0" customHeight="1">
      <c r="A399" s="188"/>
      <c r="B399" s="152" t="s">
        <v>51</v>
      </c>
      <c r="C399" s="279" t="s">
        <v>1094</v>
      </c>
      <c r="D399" s="189" t="s">
        <v>1106</v>
      </c>
      <c r="E399" s="153">
        <v>1.0</v>
      </c>
      <c r="F399" s="154">
        <v>260.0</v>
      </c>
      <c r="G399" s="18"/>
      <c r="H399" s="169"/>
      <c r="I399" s="170"/>
      <c r="J399" s="171"/>
      <c r="K399" s="173"/>
      <c r="L399" s="159"/>
      <c r="M399" s="176"/>
      <c r="N399" s="177"/>
      <c r="O399" s="163"/>
      <c r="P399" s="164"/>
      <c r="Q399" s="165"/>
      <c r="R399" s="166"/>
      <c r="S399" s="13"/>
      <c r="T399" s="149">
        <f t="shared" si="98"/>
        <v>0</v>
      </c>
      <c r="U399" s="126">
        <f t="shared" si="99"/>
        <v>0</v>
      </c>
      <c r="V399" s="150">
        <f t="shared" si="100"/>
        <v>0</v>
      </c>
      <c r="W399" s="13"/>
      <c r="X399" s="13"/>
      <c r="Y399" s="13"/>
      <c r="Z399" s="13"/>
    </row>
    <row r="400" ht="69.0" customHeight="1">
      <c r="A400" s="188"/>
      <c r="B400" s="152" t="s">
        <v>51</v>
      </c>
      <c r="C400" s="279" t="s">
        <v>1094</v>
      </c>
      <c r="D400" s="189" t="s">
        <v>1109</v>
      </c>
      <c r="E400" s="153">
        <v>1.0</v>
      </c>
      <c r="F400" s="154">
        <v>260.0</v>
      </c>
      <c r="G400" s="18"/>
      <c r="H400" s="169"/>
      <c r="I400" s="170"/>
      <c r="J400" s="171"/>
      <c r="K400" s="173"/>
      <c r="L400" s="159"/>
      <c r="M400" s="176"/>
      <c r="N400" s="177"/>
      <c r="O400" s="163"/>
      <c r="P400" s="164"/>
      <c r="Q400" s="165"/>
      <c r="R400" s="166"/>
      <c r="S400" s="13"/>
      <c r="T400" s="149">
        <f t="shared" si="98"/>
        <v>0</v>
      </c>
      <c r="U400" s="126">
        <f t="shared" si="99"/>
        <v>0</v>
      </c>
      <c r="V400" s="150">
        <f t="shared" si="100"/>
        <v>0</v>
      </c>
      <c r="W400" s="13"/>
      <c r="X400" s="13"/>
      <c r="Y400" s="13"/>
      <c r="Z400" s="13"/>
    </row>
    <row r="401" ht="69.0" customHeight="1">
      <c r="A401" s="188"/>
      <c r="B401" s="152" t="s">
        <v>51</v>
      </c>
      <c r="C401" s="279" t="s">
        <v>1094</v>
      </c>
      <c r="D401" s="189" t="s">
        <v>1112</v>
      </c>
      <c r="E401" s="153">
        <v>1.0</v>
      </c>
      <c r="F401" s="154">
        <v>275.0</v>
      </c>
      <c r="G401" s="18"/>
      <c r="H401" s="169"/>
      <c r="I401" s="170"/>
      <c r="J401" s="171"/>
      <c r="K401" s="173"/>
      <c r="L401" s="159"/>
      <c r="M401" s="176"/>
      <c r="N401" s="177"/>
      <c r="O401" s="163"/>
      <c r="P401" s="164"/>
      <c r="Q401" s="165"/>
      <c r="R401" s="166"/>
      <c r="S401" s="13"/>
      <c r="T401" s="149">
        <f t="shared" si="98"/>
        <v>0</v>
      </c>
      <c r="U401" s="126">
        <f t="shared" si="99"/>
        <v>0</v>
      </c>
      <c r="V401" s="150">
        <f t="shared" si="100"/>
        <v>0</v>
      </c>
      <c r="W401" s="13"/>
      <c r="X401" s="13"/>
      <c r="Y401" s="13"/>
      <c r="Z401" s="13"/>
    </row>
    <row r="402" ht="69.0" customHeight="1">
      <c r="A402" s="188"/>
      <c r="B402" s="152" t="s">
        <v>51</v>
      </c>
      <c r="C402" s="279" t="s">
        <v>1094</v>
      </c>
      <c r="D402" s="189" t="s">
        <v>1115</v>
      </c>
      <c r="E402" s="153">
        <v>1.0</v>
      </c>
      <c r="F402" s="154">
        <v>350.0</v>
      </c>
      <c r="G402" s="18"/>
      <c r="H402" s="169"/>
      <c r="I402" s="170"/>
      <c r="J402" s="171"/>
      <c r="K402" s="173"/>
      <c r="L402" s="159"/>
      <c r="M402" s="176"/>
      <c r="N402" s="177"/>
      <c r="O402" s="163"/>
      <c r="P402" s="164"/>
      <c r="Q402" s="165"/>
      <c r="R402" s="166"/>
      <c r="S402" s="13"/>
      <c r="T402" s="149">
        <f t="shared" si="98"/>
        <v>0</v>
      </c>
      <c r="U402" s="126">
        <f t="shared" si="99"/>
        <v>0</v>
      </c>
      <c r="V402" s="150">
        <f t="shared" si="100"/>
        <v>0</v>
      </c>
      <c r="W402" s="13"/>
      <c r="X402" s="13"/>
      <c r="Y402" s="13"/>
      <c r="Z402" s="13"/>
    </row>
    <row r="403" ht="69.0" customHeight="1">
      <c r="A403" s="188"/>
      <c r="B403" s="152" t="s">
        <v>51</v>
      </c>
      <c r="C403" s="279" t="s">
        <v>1094</v>
      </c>
      <c r="D403" s="189" t="s">
        <v>1117</v>
      </c>
      <c r="E403" s="153">
        <v>1.0</v>
      </c>
      <c r="F403" s="154">
        <v>375.0</v>
      </c>
      <c r="G403" s="18"/>
      <c r="H403" s="169"/>
      <c r="I403" s="170"/>
      <c r="J403" s="171"/>
      <c r="K403" s="173"/>
      <c r="L403" s="159"/>
      <c r="M403" s="176"/>
      <c r="N403" s="177"/>
      <c r="O403" s="163"/>
      <c r="P403" s="164"/>
      <c r="Q403" s="165"/>
      <c r="R403" s="166"/>
      <c r="S403" s="13"/>
      <c r="T403" s="149">
        <f t="shared" si="98"/>
        <v>0</v>
      </c>
      <c r="U403" s="126">
        <f t="shared" si="99"/>
        <v>0</v>
      </c>
      <c r="V403" s="150">
        <f t="shared" si="100"/>
        <v>0</v>
      </c>
      <c r="W403" s="13"/>
      <c r="X403" s="13"/>
      <c r="Y403" s="13"/>
      <c r="Z403" s="13"/>
    </row>
    <row r="404" ht="15.75" customHeight="1">
      <c r="A404" s="185" t="s">
        <v>1120</v>
      </c>
      <c r="B404" s="186"/>
      <c r="C404" s="186"/>
      <c r="D404" s="186"/>
      <c r="E404" s="186"/>
      <c r="F404" s="187"/>
      <c r="G404" s="18"/>
      <c r="H404" s="209"/>
      <c r="I404" s="186"/>
      <c r="J404" s="186"/>
      <c r="K404" s="186"/>
      <c r="L404" s="186"/>
      <c r="M404" s="186"/>
      <c r="N404" s="186"/>
      <c r="O404" s="186"/>
      <c r="P404" s="186"/>
      <c r="Q404" s="186"/>
      <c r="R404" s="187"/>
      <c r="S404" s="13"/>
      <c r="T404" s="210"/>
      <c r="U404" s="186"/>
      <c r="V404" s="187"/>
      <c r="W404" s="13"/>
      <c r="X404" s="13"/>
      <c r="Y404" s="13"/>
      <c r="Z404" s="13"/>
    </row>
    <row r="405" ht="64.5" customHeight="1">
      <c r="A405" s="188"/>
      <c r="B405" s="152" t="s">
        <v>51</v>
      </c>
      <c r="C405" s="279" t="s">
        <v>1120</v>
      </c>
      <c r="D405" s="189" t="s">
        <v>1123</v>
      </c>
      <c r="E405" s="153">
        <v>1.0</v>
      </c>
      <c r="F405" s="154">
        <v>420.0</v>
      </c>
      <c r="G405" s="18"/>
      <c r="H405" s="169"/>
      <c r="I405" s="170"/>
      <c r="J405" s="171"/>
      <c r="K405" s="173"/>
      <c r="L405" s="159"/>
      <c r="M405" s="176"/>
      <c r="N405" s="177"/>
      <c r="O405" s="163"/>
      <c r="P405" s="164"/>
      <c r="Q405" s="165"/>
      <c r="R405" s="166"/>
      <c r="S405" s="13"/>
      <c r="T405" s="149">
        <f t="shared" ref="T405:T416" si="101">SUM(H405:R405)</f>
        <v>0</v>
      </c>
      <c r="U405" s="126">
        <f t="shared" ref="U405:U416" si="102">T405*E405</f>
        <v>0</v>
      </c>
      <c r="V405" s="150">
        <f t="shared" ref="V405:V416" si="103">T405*F405</f>
        <v>0</v>
      </c>
      <c r="W405" s="13"/>
      <c r="X405" s="13"/>
      <c r="Y405" s="13"/>
      <c r="Z405" s="13"/>
    </row>
    <row r="406" ht="64.5" customHeight="1">
      <c r="A406" s="188"/>
      <c r="B406" s="152" t="s">
        <v>51</v>
      </c>
      <c r="C406" s="279" t="s">
        <v>1120</v>
      </c>
      <c r="D406" s="189" t="s">
        <v>1126</v>
      </c>
      <c r="E406" s="153">
        <v>1.0</v>
      </c>
      <c r="F406" s="154">
        <v>330.0</v>
      </c>
      <c r="G406" s="18"/>
      <c r="H406" s="169"/>
      <c r="I406" s="170"/>
      <c r="J406" s="171"/>
      <c r="K406" s="173"/>
      <c r="L406" s="159"/>
      <c r="M406" s="176"/>
      <c r="N406" s="177"/>
      <c r="O406" s="163"/>
      <c r="P406" s="164"/>
      <c r="Q406" s="165"/>
      <c r="R406" s="166"/>
      <c r="S406" s="13"/>
      <c r="T406" s="149">
        <f t="shared" si="101"/>
        <v>0</v>
      </c>
      <c r="U406" s="126">
        <f t="shared" si="102"/>
        <v>0</v>
      </c>
      <c r="V406" s="150">
        <f t="shared" si="103"/>
        <v>0</v>
      </c>
      <c r="W406" s="13"/>
      <c r="X406" s="13"/>
      <c r="Y406" s="13"/>
      <c r="Z406" s="13"/>
    </row>
    <row r="407" ht="64.5" customHeight="1">
      <c r="A407" s="188"/>
      <c r="B407" s="152" t="s">
        <v>51</v>
      </c>
      <c r="C407" s="279" t="s">
        <v>1120</v>
      </c>
      <c r="D407" s="189" t="s">
        <v>1129</v>
      </c>
      <c r="E407" s="153">
        <v>1.0</v>
      </c>
      <c r="F407" s="154">
        <v>355.0</v>
      </c>
      <c r="G407" s="18"/>
      <c r="H407" s="169"/>
      <c r="I407" s="170"/>
      <c r="J407" s="171"/>
      <c r="K407" s="173"/>
      <c r="L407" s="159"/>
      <c r="M407" s="176"/>
      <c r="N407" s="177"/>
      <c r="O407" s="163"/>
      <c r="P407" s="164"/>
      <c r="Q407" s="165"/>
      <c r="R407" s="166"/>
      <c r="S407" s="13"/>
      <c r="T407" s="149">
        <f t="shared" si="101"/>
        <v>0</v>
      </c>
      <c r="U407" s="126">
        <f t="shared" si="102"/>
        <v>0</v>
      </c>
      <c r="V407" s="150">
        <f t="shared" si="103"/>
        <v>0</v>
      </c>
      <c r="W407" s="13"/>
      <c r="X407" s="13"/>
      <c r="Y407" s="13"/>
      <c r="Z407" s="13"/>
    </row>
    <row r="408" ht="64.5" customHeight="1">
      <c r="A408" s="188"/>
      <c r="B408" s="152" t="s">
        <v>51</v>
      </c>
      <c r="C408" s="279" t="s">
        <v>1120</v>
      </c>
      <c r="D408" s="189" t="s">
        <v>1133</v>
      </c>
      <c r="E408" s="153">
        <v>1.0</v>
      </c>
      <c r="F408" s="154">
        <v>390.0</v>
      </c>
      <c r="G408" s="18"/>
      <c r="H408" s="169"/>
      <c r="I408" s="170"/>
      <c r="J408" s="171"/>
      <c r="K408" s="173"/>
      <c r="L408" s="159"/>
      <c r="M408" s="176"/>
      <c r="N408" s="177"/>
      <c r="O408" s="163"/>
      <c r="P408" s="164"/>
      <c r="Q408" s="165"/>
      <c r="R408" s="166"/>
      <c r="S408" s="13"/>
      <c r="T408" s="149">
        <f t="shared" si="101"/>
        <v>0</v>
      </c>
      <c r="U408" s="126">
        <f t="shared" si="102"/>
        <v>0</v>
      </c>
      <c r="V408" s="150">
        <f t="shared" si="103"/>
        <v>0</v>
      </c>
      <c r="W408" s="13"/>
      <c r="X408" s="13"/>
      <c r="Y408" s="13"/>
      <c r="Z408" s="13"/>
    </row>
    <row r="409" ht="64.5" customHeight="1">
      <c r="A409" s="188"/>
      <c r="B409" s="152" t="s">
        <v>51</v>
      </c>
      <c r="C409" s="279" t="s">
        <v>1120</v>
      </c>
      <c r="D409" s="189" t="s">
        <v>1135</v>
      </c>
      <c r="E409" s="153">
        <v>1.0</v>
      </c>
      <c r="F409" s="154">
        <v>315.0</v>
      </c>
      <c r="G409" s="18"/>
      <c r="H409" s="169"/>
      <c r="I409" s="170"/>
      <c r="J409" s="171"/>
      <c r="K409" s="173"/>
      <c r="L409" s="159"/>
      <c r="M409" s="176"/>
      <c r="N409" s="177"/>
      <c r="O409" s="163"/>
      <c r="P409" s="164"/>
      <c r="Q409" s="165"/>
      <c r="R409" s="166"/>
      <c r="S409" s="13"/>
      <c r="T409" s="149">
        <f t="shared" si="101"/>
        <v>0</v>
      </c>
      <c r="U409" s="126">
        <f t="shared" si="102"/>
        <v>0</v>
      </c>
      <c r="V409" s="150">
        <f t="shared" si="103"/>
        <v>0</v>
      </c>
      <c r="W409" s="13"/>
      <c r="X409" s="13"/>
      <c r="Y409" s="13"/>
      <c r="Z409" s="13"/>
    </row>
    <row r="410" ht="64.5" customHeight="1">
      <c r="A410" s="188"/>
      <c r="B410" s="152" t="s">
        <v>51</v>
      </c>
      <c r="C410" s="279" t="s">
        <v>1120</v>
      </c>
      <c r="D410" s="189" t="s">
        <v>1138</v>
      </c>
      <c r="E410" s="153">
        <v>1.0</v>
      </c>
      <c r="F410" s="154">
        <v>355.0</v>
      </c>
      <c r="G410" s="18"/>
      <c r="H410" s="169"/>
      <c r="I410" s="170"/>
      <c r="J410" s="171"/>
      <c r="K410" s="173"/>
      <c r="L410" s="159"/>
      <c r="M410" s="176"/>
      <c r="N410" s="177"/>
      <c r="O410" s="163"/>
      <c r="P410" s="164"/>
      <c r="Q410" s="165"/>
      <c r="R410" s="166"/>
      <c r="S410" s="13"/>
      <c r="T410" s="149">
        <f t="shared" si="101"/>
        <v>0</v>
      </c>
      <c r="U410" s="126">
        <f t="shared" si="102"/>
        <v>0</v>
      </c>
      <c r="V410" s="150">
        <f t="shared" si="103"/>
        <v>0</v>
      </c>
      <c r="W410" s="13"/>
      <c r="X410" s="13"/>
      <c r="Y410" s="13"/>
      <c r="Z410" s="13"/>
    </row>
    <row r="411" ht="64.5" customHeight="1">
      <c r="A411" s="188"/>
      <c r="B411" s="152" t="s">
        <v>51</v>
      </c>
      <c r="C411" s="279" t="s">
        <v>1120</v>
      </c>
      <c r="D411" s="189" t="s">
        <v>1141</v>
      </c>
      <c r="E411" s="153">
        <v>1.0</v>
      </c>
      <c r="F411" s="154">
        <v>290.0</v>
      </c>
      <c r="G411" s="18"/>
      <c r="H411" s="169"/>
      <c r="I411" s="170"/>
      <c r="J411" s="171"/>
      <c r="K411" s="173"/>
      <c r="L411" s="159"/>
      <c r="M411" s="176"/>
      <c r="N411" s="177"/>
      <c r="O411" s="163"/>
      <c r="P411" s="164"/>
      <c r="Q411" s="165"/>
      <c r="R411" s="166"/>
      <c r="S411" s="13"/>
      <c r="T411" s="149">
        <f t="shared" si="101"/>
        <v>0</v>
      </c>
      <c r="U411" s="126">
        <f t="shared" si="102"/>
        <v>0</v>
      </c>
      <c r="V411" s="150">
        <f t="shared" si="103"/>
        <v>0</v>
      </c>
      <c r="W411" s="13"/>
      <c r="X411" s="13"/>
      <c r="Y411" s="13"/>
      <c r="Z411" s="13"/>
    </row>
    <row r="412" ht="64.5" customHeight="1">
      <c r="A412" s="188"/>
      <c r="B412" s="152" t="s">
        <v>51</v>
      </c>
      <c r="C412" s="279" t="s">
        <v>1120</v>
      </c>
      <c r="D412" s="189" t="s">
        <v>1145</v>
      </c>
      <c r="E412" s="153">
        <v>1.0</v>
      </c>
      <c r="F412" s="154">
        <v>330.0</v>
      </c>
      <c r="G412" s="18"/>
      <c r="H412" s="169"/>
      <c r="I412" s="170"/>
      <c r="J412" s="171"/>
      <c r="K412" s="173"/>
      <c r="L412" s="159"/>
      <c r="M412" s="176"/>
      <c r="N412" s="177"/>
      <c r="O412" s="163"/>
      <c r="P412" s="164"/>
      <c r="Q412" s="165"/>
      <c r="R412" s="166"/>
      <c r="S412" s="13"/>
      <c r="T412" s="149">
        <f t="shared" si="101"/>
        <v>0</v>
      </c>
      <c r="U412" s="126">
        <f t="shared" si="102"/>
        <v>0</v>
      </c>
      <c r="V412" s="150">
        <f t="shared" si="103"/>
        <v>0</v>
      </c>
      <c r="W412" s="13"/>
      <c r="X412" s="13"/>
      <c r="Y412" s="13"/>
      <c r="Z412" s="13"/>
    </row>
    <row r="413" ht="64.5" customHeight="1">
      <c r="A413" s="188"/>
      <c r="B413" s="152" t="s">
        <v>51</v>
      </c>
      <c r="C413" s="279" t="s">
        <v>1120</v>
      </c>
      <c r="D413" s="189" t="s">
        <v>1150</v>
      </c>
      <c r="E413" s="153">
        <v>1.0</v>
      </c>
      <c r="F413" s="154">
        <v>330.0</v>
      </c>
      <c r="G413" s="18"/>
      <c r="H413" s="169"/>
      <c r="I413" s="170"/>
      <c r="J413" s="171"/>
      <c r="K413" s="173"/>
      <c r="L413" s="159"/>
      <c r="M413" s="176"/>
      <c r="N413" s="177"/>
      <c r="O413" s="163"/>
      <c r="P413" s="164"/>
      <c r="Q413" s="165"/>
      <c r="R413" s="166"/>
      <c r="S413" s="13"/>
      <c r="T413" s="149">
        <f t="shared" si="101"/>
        <v>0</v>
      </c>
      <c r="U413" s="126">
        <f t="shared" si="102"/>
        <v>0</v>
      </c>
      <c r="V413" s="150">
        <f t="shared" si="103"/>
        <v>0</v>
      </c>
      <c r="W413" s="13"/>
      <c r="X413" s="13"/>
      <c r="Y413" s="13"/>
      <c r="Z413" s="13"/>
    </row>
    <row r="414" ht="64.5" customHeight="1">
      <c r="A414" s="188"/>
      <c r="B414" s="152" t="s">
        <v>51</v>
      </c>
      <c r="C414" s="279" t="s">
        <v>1120</v>
      </c>
      <c r="D414" s="189" t="s">
        <v>1152</v>
      </c>
      <c r="E414" s="153">
        <v>1.0</v>
      </c>
      <c r="F414" s="154">
        <v>335.0</v>
      </c>
      <c r="G414" s="18"/>
      <c r="H414" s="169"/>
      <c r="I414" s="170"/>
      <c r="J414" s="171"/>
      <c r="K414" s="173"/>
      <c r="L414" s="159"/>
      <c r="M414" s="176"/>
      <c r="N414" s="177"/>
      <c r="O414" s="163"/>
      <c r="P414" s="164"/>
      <c r="Q414" s="165"/>
      <c r="R414" s="166"/>
      <c r="S414" s="13"/>
      <c r="T414" s="149">
        <f t="shared" si="101"/>
        <v>0</v>
      </c>
      <c r="U414" s="126">
        <f t="shared" si="102"/>
        <v>0</v>
      </c>
      <c r="V414" s="150">
        <f t="shared" si="103"/>
        <v>0</v>
      </c>
      <c r="W414" s="13"/>
      <c r="X414" s="13"/>
      <c r="Y414" s="13"/>
      <c r="Z414" s="13"/>
    </row>
    <row r="415" ht="64.5" customHeight="1">
      <c r="A415" s="188"/>
      <c r="B415" s="152" t="s">
        <v>51</v>
      </c>
      <c r="C415" s="279" t="s">
        <v>1120</v>
      </c>
      <c r="D415" s="189" t="s">
        <v>1156</v>
      </c>
      <c r="E415" s="153">
        <v>1.0</v>
      </c>
      <c r="F415" s="154">
        <v>380.0</v>
      </c>
      <c r="G415" s="18"/>
      <c r="H415" s="169"/>
      <c r="I415" s="170"/>
      <c r="J415" s="171"/>
      <c r="K415" s="173"/>
      <c r="L415" s="159"/>
      <c r="M415" s="176"/>
      <c r="N415" s="177"/>
      <c r="O415" s="163"/>
      <c r="P415" s="164"/>
      <c r="Q415" s="165"/>
      <c r="R415" s="166"/>
      <c r="S415" s="13"/>
      <c r="T415" s="149">
        <f t="shared" si="101"/>
        <v>0</v>
      </c>
      <c r="U415" s="126">
        <f t="shared" si="102"/>
        <v>0</v>
      </c>
      <c r="V415" s="150">
        <f t="shared" si="103"/>
        <v>0</v>
      </c>
      <c r="W415" s="13"/>
      <c r="X415" s="13"/>
      <c r="Y415" s="13"/>
      <c r="Z415" s="13"/>
    </row>
    <row r="416" ht="64.5" customHeight="1">
      <c r="A416" s="188"/>
      <c r="B416" s="152" t="s">
        <v>51</v>
      </c>
      <c r="C416" s="279" t="s">
        <v>1120</v>
      </c>
      <c r="D416" s="189" t="s">
        <v>1159</v>
      </c>
      <c r="E416" s="153">
        <v>1.0</v>
      </c>
      <c r="F416" s="154">
        <v>410.0</v>
      </c>
      <c r="G416" s="18"/>
      <c r="H416" s="169"/>
      <c r="I416" s="170"/>
      <c r="J416" s="171"/>
      <c r="K416" s="173"/>
      <c r="L416" s="159"/>
      <c r="M416" s="176"/>
      <c r="N416" s="177"/>
      <c r="O416" s="163"/>
      <c r="P416" s="164"/>
      <c r="Q416" s="165"/>
      <c r="R416" s="166"/>
      <c r="S416" s="13"/>
      <c r="T416" s="149">
        <f t="shared" si="101"/>
        <v>0</v>
      </c>
      <c r="U416" s="126">
        <f t="shared" si="102"/>
        <v>0</v>
      </c>
      <c r="V416" s="150">
        <f t="shared" si="103"/>
        <v>0</v>
      </c>
      <c r="W416" s="13"/>
      <c r="X416" s="13"/>
      <c r="Y416" s="13"/>
      <c r="Z416" s="13"/>
    </row>
    <row r="417" ht="15.75" customHeight="1">
      <c r="A417" s="185" t="s">
        <v>434</v>
      </c>
      <c r="B417" s="186"/>
      <c r="C417" s="186"/>
      <c r="D417" s="186"/>
      <c r="E417" s="186"/>
      <c r="F417" s="187"/>
      <c r="G417" s="18"/>
      <c r="H417" s="209"/>
      <c r="I417" s="186"/>
      <c r="J417" s="186"/>
      <c r="K417" s="186"/>
      <c r="L417" s="186"/>
      <c r="M417" s="186"/>
      <c r="N417" s="186"/>
      <c r="O417" s="186"/>
      <c r="P417" s="186"/>
      <c r="Q417" s="186"/>
      <c r="R417" s="187"/>
      <c r="S417" s="13"/>
      <c r="T417" s="210"/>
      <c r="U417" s="186"/>
      <c r="V417" s="187"/>
      <c r="W417" s="13"/>
      <c r="X417" s="13"/>
      <c r="Y417" s="13"/>
      <c r="Z417" s="13"/>
    </row>
    <row r="418" ht="63.75" customHeight="1">
      <c r="A418" s="188"/>
      <c r="B418" s="152" t="s">
        <v>51</v>
      </c>
      <c r="C418" s="279" t="s">
        <v>1163</v>
      </c>
      <c r="D418" s="189" t="s">
        <v>1164</v>
      </c>
      <c r="E418" s="153">
        <v>1.0</v>
      </c>
      <c r="F418" s="154">
        <v>305.0</v>
      </c>
      <c r="G418" s="18"/>
      <c r="H418" s="169"/>
      <c r="I418" s="170"/>
      <c r="J418" s="171"/>
      <c r="K418" s="173"/>
      <c r="L418" s="159"/>
      <c r="M418" s="176"/>
      <c r="N418" s="177"/>
      <c r="O418" s="163"/>
      <c r="P418" s="164"/>
      <c r="Q418" s="165"/>
      <c r="R418" s="166"/>
      <c r="S418" s="13"/>
      <c r="T418" s="149">
        <f t="shared" ref="T418:T423" si="104">SUM(H418:R418)</f>
        <v>0</v>
      </c>
      <c r="U418" s="126">
        <f t="shared" ref="U418:U423" si="105">T418*E418</f>
        <v>0</v>
      </c>
      <c r="V418" s="150">
        <f t="shared" ref="V418:V423" si="106">T418*F418</f>
        <v>0</v>
      </c>
      <c r="W418" s="13"/>
      <c r="X418" s="13"/>
      <c r="Y418" s="13"/>
      <c r="Z418" s="13"/>
    </row>
    <row r="419" ht="63.75" customHeight="1">
      <c r="A419" s="188"/>
      <c r="B419" s="152" t="s">
        <v>51</v>
      </c>
      <c r="C419" s="279" t="s">
        <v>1163</v>
      </c>
      <c r="D419" s="189" t="s">
        <v>1166</v>
      </c>
      <c r="E419" s="153">
        <v>1.0</v>
      </c>
      <c r="F419" s="154">
        <v>355.0</v>
      </c>
      <c r="G419" s="18"/>
      <c r="H419" s="169"/>
      <c r="I419" s="170"/>
      <c r="J419" s="171"/>
      <c r="K419" s="173"/>
      <c r="L419" s="159"/>
      <c r="M419" s="176"/>
      <c r="N419" s="177"/>
      <c r="O419" s="163"/>
      <c r="P419" s="164"/>
      <c r="Q419" s="165"/>
      <c r="R419" s="166"/>
      <c r="S419" s="13"/>
      <c r="T419" s="149">
        <f t="shared" si="104"/>
        <v>0</v>
      </c>
      <c r="U419" s="126">
        <f t="shared" si="105"/>
        <v>0</v>
      </c>
      <c r="V419" s="150">
        <f t="shared" si="106"/>
        <v>0</v>
      </c>
      <c r="W419" s="13"/>
      <c r="X419" s="13"/>
      <c r="Y419" s="13"/>
      <c r="Z419" s="13"/>
    </row>
    <row r="420" ht="63.75" customHeight="1">
      <c r="A420" s="188"/>
      <c r="B420" s="152" t="s">
        <v>51</v>
      </c>
      <c r="C420" s="279" t="s">
        <v>1163</v>
      </c>
      <c r="D420" s="189" t="s">
        <v>1170</v>
      </c>
      <c r="E420" s="153">
        <v>1.0</v>
      </c>
      <c r="F420" s="154">
        <v>345.0</v>
      </c>
      <c r="G420" s="18"/>
      <c r="H420" s="169"/>
      <c r="I420" s="170"/>
      <c r="J420" s="171"/>
      <c r="K420" s="173"/>
      <c r="L420" s="159"/>
      <c r="M420" s="176"/>
      <c r="N420" s="177"/>
      <c r="O420" s="163"/>
      <c r="P420" s="164"/>
      <c r="Q420" s="165"/>
      <c r="R420" s="166"/>
      <c r="S420" s="13"/>
      <c r="T420" s="149">
        <f t="shared" si="104"/>
        <v>0</v>
      </c>
      <c r="U420" s="126">
        <f t="shared" si="105"/>
        <v>0</v>
      </c>
      <c r="V420" s="150">
        <f t="shared" si="106"/>
        <v>0</v>
      </c>
      <c r="W420" s="13"/>
      <c r="X420" s="13"/>
      <c r="Y420" s="13"/>
      <c r="Z420" s="13"/>
    </row>
    <row r="421" ht="63.75" customHeight="1">
      <c r="A421" s="188"/>
      <c r="B421" s="152" t="s">
        <v>51</v>
      </c>
      <c r="C421" s="279" t="s">
        <v>1163</v>
      </c>
      <c r="D421" s="189" t="s">
        <v>1173</v>
      </c>
      <c r="E421" s="153">
        <v>1.0</v>
      </c>
      <c r="F421" s="154">
        <v>395.0</v>
      </c>
      <c r="G421" s="18"/>
      <c r="H421" s="169"/>
      <c r="I421" s="170"/>
      <c r="J421" s="171"/>
      <c r="K421" s="173"/>
      <c r="L421" s="159"/>
      <c r="M421" s="176"/>
      <c r="N421" s="177"/>
      <c r="O421" s="163"/>
      <c r="P421" s="164"/>
      <c r="Q421" s="165"/>
      <c r="R421" s="166"/>
      <c r="S421" s="13"/>
      <c r="T421" s="149">
        <f t="shared" si="104"/>
        <v>0</v>
      </c>
      <c r="U421" s="126">
        <f t="shared" si="105"/>
        <v>0</v>
      </c>
      <c r="V421" s="150">
        <f t="shared" si="106"/>
        <v>0</v>
      </c>
      <c r="W421" s="13"/>
      <c r="X421" s="13"/>
      <c r="Y421" s="13"/>
      <c r="Z421" s="13"/>
    </row>
    <row r="422" ht="63.75" customHeight="1">
      <c r="A422" s="188"/>
      <c r="B422" s="152" t="s">
        <v>51</v>
      </c>
      <c r="C422" s="279" t="s">
        <v>1163</v>
      </c>
      <c r="D422" s="189" t="s">
        <v>1176</v>
      </c>
      <c r="E422" s="153">
        <v>1.0</v>
      </c>
      <c r="F422" s="154">
        <v>390.0</v>
      </c>
      <c r="G422" s="18"/>
      <c r="H422" s="169"/>
      <c r="I422" s="170"/>
      <c r="J422" s="171"/>
      <c r="K422" s="173"/>
      <c r="L422" s="159"/>
      <c r="M422" s="176"/>
      <c r="N422" s="177"/>
      <c r="O422" s="163"/>
      <c r="P422" s="164"/>
      <c r="Q422" s="165"/>
      <c r="R422" s="166"/>
      <c r="S422" s="13"/>
      <c r="T422" s="149">
        <f t="shared" si="104"/>
        <v>0</v>
      </c>
      <c r="U422" s="126">
        <f t="shared" si="105"/>
        <v>0</v>
      </c>
      <c r="V422" s="150">
        <f t="shared" si="106"/>
        <v>0</v>
      </c>
      <c r="W422" s="13"/>
      <c r="X422" s="13"/>
      <c r="Y422" s="13"/>
      <c r="Z422" s="13"/>
    </row>
    <row r="423" ht="63.75" customHeight="1">
      <c r="A423" s="188"/>
      <c r="B423" s="152" t="s">
        <v>51</v>
      </c>
      <c r="C423" s="279" t="s">
        <v>1163</v>
      </c>
      <c r="D423" s="189" t="s">
        <v>1179</v>
      </c>
      <c r="E423" s="153">
        <v>1.0</v>
      </c>
      <c r="F423" s="154">
        <v>405.0</v>
      </c>
      <c r="G423" s="18"/>
      <c r="H423" s="169"/>
      <c r="I423" s="170"/>
      <c r="J423" s="171"/>
      <c r="K423" s="173"/>
      <c r="L423" s="159"/>
      <c r="M423" s="176"/>
      <c r="N423" s="177"/>
      <c r="O423" s="163"/>
      <c r="P423" s="164"/>
      <c r="Q423" s="165"/>
      <c r="R423" s="166"/>
      <c r="S423" s="13"/>
      <c r="T423" s="149">
        <f t="shared" si="104"/>
        <v>0</v>
      </c>
      <c r="U423" s="126">
        <f t="shared" si="105"/>
        <v>0</v>
      </c>
      <c r="V423" s="150">
        <f t="shared" si="106"/>
        <v>0</v>
      </c>
      <c r="W423" s="13"/>
      <c r="X423" s="13"/>
      <c r="Y423" s="13"/>
      <c r="Z423" s="13"/>
    </row>
    <row r="424" ht="15.75" customHeight="1">
      <c r="A424" s="185" t="s">
        <v>503</v>
      </c>
      <c r="B424" s="186"/>
      <c r="C424" s="186"/>
      <c r="D424" s="186"/>
      <c r="E424" s="186"/>
      <c r="F424" s="187"/>
      <c r="G424" s="18"/>
      <c r="H424" s="209"/>
      <c r="I424" s="186"/>
      <c r="J424" s="186"/>
      <c r="K424" s="186"/>
      <c r="L424" s="186"/>
      <c r="M424" s="186"/>
      <c r="N424" s="186"/>
      <c r="O424" s="186"/>
      <c r="P424" s="186"/>
      <c r="Q424" s="186"/>
      <c r="R424" s="187"/>
      <c r="S424" s="13"/>
      <c r="T424" s="210"/>
      <c r="U424" s="186"/>
      <c r="V424" s="187"/>
      <c r="W424" s="13"/>
      <c r="X424" s="13"/>
      <c r="Y424" s="13"/>
      <c r="Z424" s="13"/>
    </row>
    <row r="425" ht="66.75" customHeight="1">
      <c r="A425" s="221"/>
      <c r="B425" s="152" t="s">
        <v>51</v>
      </c>
      <c r="C425" s="279" t="s">
        <v>503</v>
      </c>
      <c r="D425" s="189" t="s">
        <v>1185</v>
      </c>
      <c r="E425" s="153">
        <v>1.0</v>
      </c>
      <c r="F425" s="154">
        <v>340.0</v>
      </c>
      <c r="G425" s="18"/>
      <c r="H425" s="169"/>
      <c r="I425" s="170"/>
      <c r="J425" s="171"/>
      <c r="K425" s="173"/>
      <c r="L425" s="159"/>
      <c r="M425" s="176"/>
      <c r="N425" s="177"/>
      <c r="O425" s="163"/>
      <c r="P425" s="164"/>
      <c r="Q425" s="165"/>
      <c r="R425" s="166"/>
      <c r="S425" s="13"/>
      <c r="T425" s="149">
        <f t="shared" ref="T425:T433" si="107">SUM(H425:R425)</f>
        <v>0</v>
      </c>
      <c r="U425" s="126">
        <f t="shared" ref="U425:U433" si="108">T425*E425</f>
        <v>0</v>
      </c>
      <c r="V425" s="150">
        <f t="shared" ref="V425:V433" si="109">T425*F425</f>
        <v>0</v>
      </c>
      <c r="W425" s="13"/>
      <c r="X425" s="13"/>
      <c r="Y425" s="13"/>
      <c r="Z425" s="13"/>
    </row>
    <row r="426" ht="66.75" customHeight="1">
      <c r="A426" s="221"/>
      <c r="B426" s="152" t="s">
        <v>51</v>
      </c>
      <c r="C426" s="279" t="s">
        <v>503</v>
      </c>
      <c r="D426" s="189" t="s">
        <v>1189</v>
      </c>
      <c r="E426" s="153">
        <v>1.0</v>
      </c>
      <c r="F426" s="154">
        <v>330.0</v>
      </c>
      <c r="G426" s="18"/>
      <c r="H426" s="169"/>
      <c r="I426" s="170"/>
      <c r="J426" s="171"/>
      <c r="K426" s="173"/>
      <c r="L426" s="159"/>
      <c r="M426" s="176"/>
      <c r="N426" s="177"/>
      <c r="O426" s="163"/>
      <c r="P426" s="164"/>
      <c r="Q426" s="165"/>
      <c r="R426" s="166"/>
      <c r="S426" s="13"/>
      <c r="T426" s="149">
        <f t="shared" si="107"/>
        <v>0</v>
      </c>
      <c r="U426" s="126">
        <f t="shared" si="108"/>
        <v>0</v>
      </c>
      <c r="V426" s="150">
        <f t="shared" si="109"/>
        <v>0</v>
      </c>
      <c r="W426" s="13"/>
      <c r="X426" s="13"/>
      <c r="Y426" s="13"/>
      <c r="Z426" s="13"/>
    </row>
    <row r="427" ht="66.75" customHeight="1">
      <c r="A427" s="221"/>
      <c r="B427" s="152" t="s">
        <v>51</v>
      </c>
      <c r="C427" s="279" t="s">
        <v>503</v>
      </c>
      <c r="D427" s="189" t="s">
        <v>1192</v>
      </c>
      <c r="E427" s="153">
        <v>1.0</v>
      </c>
      <c r="F427" s="154">
        <v>355.0</v>
      </c>
      <c r="G427" s="18"/>
      <c r="H427" s="169"/>
      <c r="I427" s="170"/>
      <c r="J427" s="171"/>
      <c r="K427" s="173"/>
      <c r="L427" s="159"/>
      <c r="M427" s="176"/>
      <c r="N427" s="177"/>
      <c r="O427" s="163"/>
      <c r="P427" s="164"/>
      <c r="Q427" s="165"/>
      <c r="R427" s="166"/>
      <c r="S427" s="13"/>
      <c r="T427" s="149">
        <f t="shared" si="107"/>
        <v>0</v>
      </c>
      <c r="U427" s="126">
        <f t="shared" si="108"/>
        <v>0</v>
      </c>
      <c r="V427" s="150">
        <f t="shared" si="109"/>
        <v>0</v>
      </c>
      <c r="W427" s="13"/>
      <c r="X427" s="13"/>
      <c r="Y427" s="13"/>
      <c r="Z427" s="13"/>
    </row>
    <row r="428" ht="66.75" customHeight="1">
      <c r="A428" s="221"/>
      <c r="B428" s="152" t="s">
        <v>51</v>
      </c>
      <c r="C428" s="279" t="s">
        <v>503</v>
      </c>
      <c r="D428" s="189" t="s">
        <v>1196</v>
      </c>
      <c r="E428" s="153">
        <v>1.0</v>
      </c>
      <c r="F428" s="154">
        <v>355.0</v>
      </c>
      <c r="G428" s="18"/>
      <c r="H428" s="169"/>
      <c r="I428" s="170"/>
      <c r="J428" s="171"/>
      <c r="K428" s="173"/>
      <c r="L428" s="159"/>
      <c r="M428" s="176"/>
      <c r="N428" s="177"/>
      <c r="O428" s="163"/>
      <c r="P428" s="164"/>
      <c r="Q428" s="165"/>
      <c r="R428" s="166"/>
      <c r="S428" s="13"/>
      <c r="T428" s="149">
        <f t="shared" si="107"/>
        <v>0</v>
      </c>
      <c r="U428" s="126">
        <f t="shared" si="108"/>
        <v>0</v>
      </c>
      <c r="V428" s="150">
        <f t="shared" si="109"/>
        <v>0</v>
      </c>
      <c r="W428" s="13"/>
      <c r="X428" s="13"/>
      <c r="Y428" s="13"/>
      <c r="Z428" s="13"/>
    </row>
    <row r="429" ht="66.75" customHeight="1">
      <c r="A429" s="221"/>
      <c r="B429" s="152" t="s">
        <v>51</v>
      </c>
      <c r="C429" s="279" t="s">
        <v>503</v>
      </c>
      <c r="D429" s="189" t="s">
        <v>1200</v>
      </c>
      <c r="E429" s="153">
        <v>1.0</v>
      </c>
      <c r="F429" s="154">
        <v>380.0</v>
      </c>
      <c r="G429" s="18"/>
      <c r="H429" s="169"/>
      <c r="I429" s="170"/>
      <c r="J429" s="171"/>
      <c r="K429" s="173"/>
      <c r="L429" s="159"/>
      <c r="M429" s="176"/>
      <c r="N429" s="177"/>
      <c r="O429" s="163"/>
      <c r="P429" s="164"/>
      <c r="Q429" s="165"/>
      <c r="R429" s="166"/>
      <c r="S429" s="13"/>
      <c r="T429" s="149">
        <f t="shared" si="107"/>
        <v>0</v>
      </c>
      <c r="U429" s="126">
        <f t="shared" si="108"/>
        <v>0</v>
      </c>
      <c r="V429" s="150">
        <f t="shared" si="109"/>
        <v>0</v>
      </c>
      <c r="W429" s="13"/>
      <c r="X429" s="13"/>
      <c r="Y429" s="13"/>
      <c r="Z429" s="13"/>
    </row>
    <row r="430" ht="66.75" customHeight="1">
      <c r="A430" s="221"/>
      <c r="B430" s="152" t="s">
        <v>51</v>
      </c>
      <c r="C430" s="279" t="s">
        <v>503</v>
      </c>
      <c r="D430" s="189" t="s">
        <v>1202</v>
      </c>
      <c r="E430" s="153">
        <v>1.0</v>
      </c>
      <c r="F430" s="154">
        <v>360.0</v>
      </c>
      <c r="G430" s="18"/>
      <c r="H430" s="169"/>
      <c r="I430" s="170"/>
      <c r="J430" s="171"/>
      <c r="K430" s="173"/>
      <c r="L430" s="159"/>
      <c r="M430" s="176"/>
      <c r="N430" s="177"/>
      <c r="O430" s="163"/>
      <c r="P430" s="164"/>
      <c r="Q430" s="165"/>
      <c r="R430" s="166"/>
      <c r="S430" s="13"/>
      <c r="T430" s="149">
        <f t="shared" si="107"/>
        <v>0</v>
      </c>
      <c r="U430" s="126">
        <f t="shared" si="108"/>
        <v>0</v>
      </c>
      <c r="V430" s="150">
        <f t="shared" si="109"/>
        <v>0</v>
      </c>
      <c r="W430" s="13"/>
      <c r="X430" s="13"/>
      <c r="Y430" s="13"/>
      <c r="Z430" s="13"/>
    </row>
    <row r="431" ht="66.75" customHeight="1">
      <c r="A431" s="221"/>
      <c r="B431" s="152" t="s">
        <v>51</v>
      </c>
      <c r="C431" s="279" t="s">
        <v>503</v>
      </c>
      <c r="D431" s="189" t="s">
        <v>1204</v>
      </c>
      <c r="E431" s="153">
        <v>1.0</v>
      </c>
      <c r="F431" s="154">
        <v>380.0</v>
      </c>
      <c r="G431" s="18"/>
      <c r="H431" s="169"/>
      <c r="I431" s="170"/>
      <c r="J431" s="171"/>
      <c r="K431" s="173"/>
      <c r="L431" s="159"/>
      <c r="M431" s="176"/>
      <c r="N431" s="177"/>
      <c r="O431" s="163"/>
      <c r="P431" s="164"/>
      <c r="Q431" s="165"/>
      <c r="R431" s="166"/>
      <c r="S431" s="13"/>
      <c r="T431" s="149">
        <f t="shared" si="107"/>
        <v>0</v>
      </c>
      <c r="U431" s="126">
        <f t="shared" si="108"/>
        <v>0</v>
      </c>
      <c r="V431" s="150">
        <f t="shared" si="109"/>
        <v>0</v>
      </c>
      <c r="W431" s="13"/>
      <c r="X431" s="13"/>
      <c r="Y431" s="13"/>
      <c r="Z431" s="13"/>
    </row>
    <row r="432" ht="66.75" customHeight="1">
      <c r="A432" s="221"/>
      <c r="B432" s="152" t="s">
        <v>51</v>
      </c>
      <c r="C432" s="279" t="s">
        <v>503</v>
      </c>
      <c r="D432" s="189" t="s">
        <v>1208</v>
      </c>
      <c r="E432" s="153">
        <v>1.0</v>
      </c>
      <c r="F432" s="154">
        <v>395.0</v>
      </c>
      <c r="G432" s="18"/>
      <c r="H432" s="169"/>
      <c r="I432" s="170"/>
      <c r="J432" s="171"/>
      <c r="K432" s="173"/>
      <c r="L432" s="159"/>
      <c r="M432" s="176"/>
      <c r="N432" s="177"/>
      <c r="O432" s="163"/>
      <c r="P432" s="164"/>
      <c r="Q432" s="165"/>
      <c r="R432" s="166"/>
      <c r="S432" s="13"/>
      <c r="T432" s="149">
        <f t="shared" si="107"/>
        <v>0</v>
      </c>
      <c r="U432" s="126">
        <f t="shared" si="108"/>
        <v>0</v>
      </c>
      <c r="V432" s="150">
        <f t="shared" si="109"/>
        <v>0</v>
      </c>
      <c r="W432" s="13"/>
      <c r="X432" s="13"/>
      <c r="Y432" s="13"/>
      <c r="Z432" s="13"/>
    </row>
    <row r="433" ht="66.75" customHeight="1">
      <c r="A433" s="221"/>
      <c r="B433" s="152" t="s">
        <v>51</v>
      </c>
      <c r="C433" s="279" t="s">
        <v>503</v>
      </c>
      <c r="D433" s="189" t="s">
        <v>1212</v>
      </c>
      <c r="E433" s="153">
        <v>1.0</v>
      </c>
      <c r="F433" s="154">
        <v>420.0</v>
      </c>
      <c r="G433" s="18"/>
      <c r="H433" s="169"/>
      <c r="I433" s="170"/>
      <c r="J433" s="171"/>
      <c r="K433" s="173"/>
      <c r="L433" s="159"/>
      <c r="M433" s="176"/>
      <c r="N433" s="177"/>
      <c r="O433" s="163"/>
      <c r="P433" s="164"/>
      <c r="Q433" s="165"/>
      <c r="R433" s="166"/>
      <c r="S433" s="13"/>
      <c r="T433" s="149">
        <f t="shared" si="107"/>
        <v>0</v>
      </c>
      <c r="U433" s="126">
        <f t="shared" si="108"/>
        <v>0</v>
      </c>
      <c r="V433" s="150">
        <f t="shared" si="109"/>
        <v>0</v>
      </c>
      <c r="W433" s="13"/>
      <c r="X433" s="13"/>
      <c r="Y433" s="13"/>
      <c r="Z433" s="13"/>
    </row>
    <row r="434" ht="15.75" customHeight="1">
      <c r="A434" s="185" t="s">
        <v>492</v>
      </c>
      <c r="B434" s="186"/>
      <c r="C434" s="186"/>
      <c r="D434" s="186"/>
      <c r="E434" s="186"/>
      <c r="F434" s="187"/>
      <c r="G434" s="18"/>
      <c r="H434" s="209"/>
      <c r="I434" s="186"/>
      <c r="J434" s="186"/>
      <c r="K434" s="186"/>
      <c r="L434" s="186"/>
      <c r="M434" s="186"/>
      <c r="N434" s="186"/>
      <c r="O434" s="186"/>
      <c r="P434" s="186"/>
      <c r="Q434" s="186"/>
      <c r="R434" s="187"/>
      <c r="S434" s="13"/>
      <c r="T434" s="210"/>
      <c r="U434" s="186"/>
      <c r="V434" s="187"/>
      <c r="W434" s="13"/>
      <c r="X434" s="13"/>
      <c r="Y434" s="13"/>
      <c r="Z434" s="13"/>
    </row>
    <row r="435" ht="66.0" customHeight="1">
      <c r="A435" s="188"/>
      <c r="B435" s="152" t="s">
        <v>51</v>
      </c>
      <c r="C435" s="279" t="s">
        <v>492</v>
      </c>
      <c r="D435" s="189" t="s">
        <v>1216</v>
      </c>
      <c r="E435" s="153">
        <v>1.0</v>
      </c>
      <c r="F435" s="154">
        <v>390.0</v>
      </c>
      <c r="G435" s="18"/>
      <c r="H435" s="169"/>
      <c r="I435" s="170"/>
      <c r="J435" s="171"/>
      <c r="K435" s="173"/>
      <c r="L435" s="159"/>
      <c r="M435" s="176"/>
      <c r="N435" s="177"/>
      <c r="O435" s="163"/>
      <c r="P435" s="164"/>
      <c r="Q435" s="165"/>
      <c r="R435" s="166"/>
      <c r="S435" s="13"/>
      <c r="T435" s="149">
        <f t="shared" ref="T435:T439" si="110">SUM(H435:R435)</f>
        <v>0</v>
      </c>
      <c r="U435" s="126">
        <f t="shared" ref="U435:U439" si="111">T435*E435</f>
        <v>0</v>
      </c>
      <c r="V435" s="150">
        <f t="shared" ref="V435:V439" si="112">T435*F435</f>
        <v>0</v>
      </c>
      <c r="W435" s="13"/>
      <c r="X435" s="13"/>
      <c r="Y435" s="13"/>
      <c r="Z435" s="13"/>
    </row>
    <row r="436" ht="66.0" customHeight="1">
      <c r="A436" s="188"/>
      <c r="B436" s="152" t="s">
        <v>51</v>
      </c>
      <c r="C436" s="279" t="s">
        <v>492</v>
      </c>
      <c r="D436" s="189" t="s">
        <v>1221</v>
      </c>
      <c r="E436" s="153">
        <v>1.0</v>
      </c>
      <c r="F436" s="154">
        <v>360.0</v>
      </c>
      <c r="G436" s="18"/>
      <c r="H436" s="169"/>
      <c r="I436" s="170"/>
      <c r="J436" s="171"/>
      <c r="K436" s="173"/>
      <c r="L436" s="159"/>
      <c r="M436" s="176"/>
      <c r="N436" s="177"/>
      <c r="O436" s="163"/>
      <c r="P436" s="164"/>
      <c r="Q436" s="165"/>
      <c r="R436" s="166"/>
      <c r="S436" s="13"/>
      <c r="T436" s="149">
        <f t="shared" si="110"/>
        <v>0</v>
      </c>
      <c r="U436" s="126">
        <f t="shared" si="111"/>
        <v>0</v>
      </c>
      <c r="V436" s="150">
        <f t="shared" si="112"/>
        <v>0</v>
      </c>
      <c r="W436" s="13"/>
      <c r="X436" s="13"/>
      <c r="Y436" s="13"/>
      <c r="Z436" s="13"/>
    </row>
    <row r="437" ht="66.0" customHeight="1">
      <c r="A437" s="188"/>
      <c r="B437" s="152" t="s">
        <v>51</v>
      </c>
      <c r="C437" s="279" t="s">
        <v>492</v>
      </c>
      <c r="D437" s="189" t="s">
        <v>1224</v>
      </c>
      <c r="E437" s="153">
        <v>1.0</v>
      </c>
      <c r="F437" s="154">
        <v>395.0</v>
      </c>
      <c r="G437" s="18"/>
      <c r="H437" s="169"/>
      <c r="I437" s="170"/>
      <c r="J437" s="171"/>
      <c r="K437" s="173"/>
      <c r="L437" s="159"/>
      <c r="M437" s="176"/>
      <c r="N437" s="177"/>
      <c r="O437" s="163"/>
      <c r="P437" s="164"/>
      <c r="Q437" s="165"/>
      <c r="R437" s="166"/>
      <c r="S437" s="13"/>
      <c r="T437" s="149">
        <f t="shared" si="110"/>
        <v>0</v>
      </c>
      <c r="U437" s="126">
        <f t="shared" si="111"/>
        <v>0</v>
      </c>
      <c r="V437" s="150">
        <f t="shared" si="112"/>
        <v>0</v>
      </c>
      <c r="W437" s="13"/>
      <c r="X437" s="13"/>
      <c r="Y437" s="13"/>
      <c r="Z437" s="13"/>
    </row>
    <row r="438" ht="66.0" customHeight="1">
      <c r="A438" s="188"/>
      <c r="B438" s="152" t="s">
        <v>51</v>
      </c>
      <c r="C438" s="279" t="s">
        <v>492</v>
      </c>
      <c r="D438" s="189" t="s">
        <v>1226</v>
      </c>
      <c r="E438" s="153">
        <v>1.0</v>
      </c>
      <c r="F438" s="154">
        <v>355.0</v>
      </c>
      <c r="G438" s="18"/>
      <c r="H438" s="169"/>
      <c r="I438" s="170"/>
      <c r="J438" s="171"/>
      <c r="K438" s="173"/>
      <c r="L438" s="159"/>
      <c r="M438" s="176"/>
      <c r="N438" s="177"/>
      <c r="O438" s="163"/>
      <c r="P438" s="164"/>
      <c r="Q438" s="165"/>
      <c r="R438" s="166"/>
      <c r="S438" s="13"/>
      <c r="T438" s="149">
        <f t="shared" si="110"/>
        <v>0</v>
      </c>
      <c r="U438" s="126">
        <f t="shared" si="111"/>
        <v>0</v>
      </c>
      <c r="V438" s="150">
        <f t="shared" si="112"/>
        <v>0</v>
      </c>
      <c r="W438" s="13"/>
      <c r="X438" s="13"/>
      <c r="Y438" s="13"/>
      <c r="Z438" s="13"/>
    </row>
    <row r="439" ht="66.0" customHeight="1">
      <c r="A439" s="188"/>
      <c r="B439" s="152" t="s">
        <v>51</v>
      </c>
      <c r="C439" s="279" t="s">
        <v>492</v>
      </c>
      <c r="D439" s="189" t="s">
        <v>1230</v>
      </c>
      <c r="E439" s="153">
        <v>1.0</v>
      </c>
      <c r="F439" s="154">
        <v>330.0</v>
      </c>
      <c r="G439" s="18"/>
      <c r="H439" s="169"/>
      <c r="I439" s="170"/>
      <c r="J439" s="171"/>
      <c r="K439" s="173"/>
      <c r="L439" s="159"/>
      <c r="M439" s="176"/>
      <c r="N439" s="177"/>
      <c r="O439" s="163"/>
      <c r="P439" s="164"/>
      <c r="Q439" s="165"/>
      <c r="R439" s="166"/>
      <c r="S439" s="13"/>
      <c r="T439" s="167">
        <f t="shared" si="110"/>
        <v>0</v>
      </c>
      <c r="U439" s="152">
        <f t="shared" si="111"/>
        <v>0</v>
      </c>
      <c r="V439" s="168">
        <f t="shared" si="112"/>
        <v>0</v>
      </c>
      <c r="W439" s="13"/>
      <c r="X439" s="13"/>
      <c r="Y439" s="13"/>
      <c r="Z439" s="13"/>
    </row>
    <row r="440" ht="15.75" customHeight="1">
      <c r="A440" s="434" t="s">
        <v>1233</v>
      </c>
      <c r="B440" s="435"/>
      <c r="C440" s="435"/>
      <c r="D440" s="435"/>
      <c r="E440" s="435"/>
      <c r="F440" s="436"/>
      <c r="G440" s="18"/>
      <c r="H440" s="437"/>
      <c r="I440" s="435"/>
      <c r="J440" s="435"/>
      <c r="K440" s="435"/>
      <c r="L440" s="435"/>
      <c r="M440" s="435"/>
      <c r="N440" s="435"/>
      <c r="O440" s="435"/>
      <c r="P440" s="435"/>
      <c r="Q440" s="435"/>
      <c r="R440" s="436"/>
      <c r="S440" s="13"/>
      <c r="T440" s="438"/>
      <c r="U440" s="435"/>
      <c r="V440" s="436"/>
      <c r="W440" s="13"/>
      <c r="X440" s="13"/>
      <c r="Y440" s="13"/>
      <c r="Z440" s="13"/>
    </row>
    <row r="441" ht="15.75" customHeight="1">
      <c r="A441" s="180"/>
      <c r="B441" s="181"/>
      <c r="C441" s="181"/>
      <c r="D441" s="181"/>
      <c r="E441" s="181"/>
      <c r="F441" s="182"/>
      <c r="G441" s="18"/>
      <c r="H441" s="180"/>
      <c r="I441" s="181"/>
      <c r="J441" s="181"/>
      <c r="K441" s="181"/>
      <c r="L441" s="181"/>
      <c r="M441" s="181"/>
      <c r="N441" s="181"/>
      <c r="O441" s="181"/>
      <c r="P441" s="181"/>
      <c r="Q441" s="181"/>
      <c r="R441" s="182"/>
      <c r="S441" s="13"/>
      <c r="T441" s="180"/>
      <c r="U441" s="181"/>
      <c r="V441" s="182"/>
      <c r="W441" s="13"/>
      <c r="X441" s="13"/>
      <c r="Y441" s="13"/>
      <c r="Z441" s="13"/>
    </row>
    <row r="442" ht="64.5" customHeight="1">
      <c r="A442" s="188"/>
      <c r="B442" s="152" t="s">
        <v>51</v>
      </c>
      <c r="C442" s="279" t="s">
        <v>1237</v>
      </c>
      <c r="D442" s="189" t="s">
        <v>1239</v>
      </c>
      <c r="E442" s="153">
        <v>10.0</v>
      </c>
      <c r="F442" s="154">
        <v>115.0</v>
      </c>
      <c r="G442" s="18"/>
      <c r="H442" s="169"/>
      <c r="I442" s="170"/>
      <c r="J442" s="171"/>
      <c r="K442" s="173"/>
      <c r="L442" s="159"/>
      <c r="M442" s="176"/>
      <c r="N442" s="177"/>
      <c r="O442" s="163"/>
      <c r="P442" s="164"/>
      <c r="Q442" s="165"/>
      <c r="R442" s="166"/>
      <c r="S442" s="13"/>
      <c r="T442" s="149">
        <f t="shared" ref="T442:T465" si="113">SUM(H442:R442)</f>
        <v>0</v>
      </c>
      <c r="U442" s="126">
        <f t="shared" ref="U442:U465" si="114">T442*E442</f>
        <v>0</v>
      </c>
      <c r="V442" s="150">
        <f t="shared" ref="V442:V465" si="115">T442*F442</f>
        <v>0</v>
      </c>
      <c r="W442" s="13"/>
      <c r="X442" s="13"/>
      <c r="Y442" s="13"/>
      <c r="Z442" s="13"/>
    </row>
    <row r="443" ht="64.5" customHeight="1">
      <c r="A443" s="188"/>
      <c r="B443" s="152" t="s">
        <v>51</v>
      </c>
      <c r="C443" s="279" t="s">
        <v>1237</v>
      </c>
      <c r="D443" s="189" t="s">
        <v>1242</v>
      </c>
      <c r="E443" s="153">
        <v>10.0</v>
      </c>
      <c r="F443" s="154">
        <v>105.0</v>
      </c>
      <c r="G443" s="18"/>
      <c r="H443" s="169"/>
      <c r="I443" s="170"/>
      <c r="J443" s="171"/>
      <c r="K443" s="173"/>
      <c r="L443" s="159"/>
      <c r="M443" s="176"/>
      <c r="N443" s="177"/>
      <c r="O443" s="163"/>
      <c r="P443" s="164"/>
      <c r="Q443" s="165"/>
      <c r="R443" s="166"/>
      <c r="S443" s="13"/>
      <c r="T443" s="149">
        <f t="shared" si="113"/>
        <v>0</v>
      </c>
      <c r="U443" s="126">
        <f t="shared" si="114"/>
        <v>0</v>
      </c>
      <c r="V443" s="150">
        <f t="shared" si="115"/>
        <v>0</v>
      </c>
      <c r="W443" s="13"/>
      <c r="X443" s="13"/>
      <c r="Y443" s="13"/>
      <c r="Z443" s="13"/>
    </row>
    <row r="444" ht="64.5" customHeight="1">
      <c r="A444" s="188"/>
      <c r="B444" s="152" t="s">
        <v>51</v>
      </c>
      <c r="C444" s="279" t="s">
        <v>1237</v>
      </c>
      <c r="D444" s="189" t="s">
        <v>1246</v>
      </c>
      <c r="E444" s="153">
        <v>11.0</v>
      </c>
      <c r="F444" s="154">
        <v>100.0</v>
      </c>
      <c r="G444" s="18"/>
      <c r="H444" s="169"/>
      <c r="I444" s="170"/>
      <c r="J444" s="171"/>
      <c r="K444" s="173"/>
      <c r="L444" s="159"/>
      <c r="M444" s="176"/>
      <c r="N444" s="177"/>
      <c r="O444" s="163"/>
      <c r="P444" s="164"/>
      <c r="Q444" s="165"/>
      <c r="R444" s="166"/>
      <c r="S444" s="13"/>
      <c r="T444" s="149">
        <f t="shared" si="113"/>
        <v>0</v>
      </c>
      <c r="U444" s="126">
        <f t="shared" si="114"/>
        <v>0</v>
      </c>
      <c r="V444" s="150">
        <f t="shared" si="115"/>
        <v>0</v>
      </c>
      <c r="W444" s="13"/>
      <c r="X444" s="13"/>
      <c r="Y444" s="13"/>
      <c r="Z444" s="13"/>
    </row>
    <row r="445" ht="64.5" customHeight="1">
      <c r="A445" s="188"/>
      <c r="B445" s="152" t="s">
        <v>51</v>
      </c>
      <c r="C445" s="279" t="s">
        <v>1237</v>
      </c>
      <c r="D445" s="189" t="s">
        <v>1249</v>
      </c>
      <c r="E445" s="153">
        <v>14.0</v>
      </c>
      <c r="F445" s="154">
        <v>100.0</v>
      </c>
      <c r="G445" s="18"/>
      <c r="H445" s="169"/>
      <c r="I445" s="170"/>
      <c r="J445" s="171"/>
      <c r="K445" s="173"/>
      <c r="L445" s="159"/>
      <c r="M445" s="176"/>
      <c r="N445" s="177"/>
      <c r="O445" s="163"/>
      <c r="P445" s="164"/>
      <c r="Q445" s="165"/>
      <c r="R445" s="166"/>
      <c r="S445" s="13"/>
      <c r="T445" s="149">
        <f t="shared" si="113"/>
        <v>0</v>
      </c>
      <c r="U445" s="126">
        <f t="shared" si="114"/>
        <v>0</v>
      </c>
      <c r="V445" s="150">
        <f t="shared" si="115"/>
        <v>0</v>
      </c>
      <c r="W445" s="13"/>
      <c r="X445" s="13"/>
      <c r="Y445" s="13"/>
      <c r="Z445" s="13"/>
    </row>
    <row r="446" ht="64.5" customHeight="1">
      <c r="A446" s="188"/>
      <c r="B446" s="152" t="s">
        <v>51</v>
      </c>
      <c r="C446" s="279" t="s">
        <v>1237</v>
      </c>
      <c r="D446" s="189" t="s">
        <v>1251</v>
      </c>
      <c r="E446" s="153">
        <v>10.0</v>
      </c>
      <c r="F446" s="154">
        <v>105.0</v>
      </c>
      <c r="G446" s="18"/>
      <c r="H446" s="169"/>
      <c r="I446" s="170"/>
      <c r="J446" s="171"/>
      <c r="K446" s="173"/>
      <c r="L446" s="159"/>
      <c r="M446" s="176"/>
      <c r="N446" s="177"/>
      <c r="O446" s="163"/>
      <c r="P446" s="164"/>
      <c r="Q446" s="165"/>
      <c r="R446" s="166"/>
      <c r="S446" s="13"/>
      <c r="T446" s="149">
        <f t="shared" si="113"/>
        <v>0</v>
      </c>
      <c r="U446" s="126">
        <f t="shared" si="114"/>
        <v>0</v>
      </c>
      <c r="V446" s="150">
        <f t="shared" si="115"/>
        <v>0</v>
      </c>
      <c r="W446" s="13"/>
      <c r="X446" s="13"/>
      <c r="Y446" s="13"/>
      <c r="Z446" s="13"/>
    </row>
    <row r="447" ht="64.5" customHeight="1">
      <c r="A447" s="188"/>
      <c r="B447" s="152" t="s">
        <v>51</v>
      </c>
      <c r="C447" s="279" t="s">
        <v>1237</v>
      </c>
      <c r="D447" s="189" t="s">
        <v>1254</v>
      </c>
      <c r="E447" s="153">
        <v>11.0</v>
      </c>
      <c r="F447" s="154">
        <v>105.0</v>
      </c>
      <c r="G447" s="18"/>
      <c r="H447" s="169"/>
      <c r="I447" s="170"/>
      <c r="J447" s="171"/>
      <c r="K447" s="173"/>
      <c r="L447" s="159"/>
      <c r="M447" s="176"/>
      <c r="N447" s="177"/>
      <c r="O447" s="163"/>
      <c r="P447" s="164"/>
      <c r="Q447" s="165"/>
      <c r="R447" s="166"/>
      <c r="S447" s="13"/>
      <c r="T447" s="149">
        <f t="shared" si="113"/>
        <v>0</v>
      </c>
      <c r="U447" s="126">
        <f t="shared" si="114"/>
        <v>0</v>
      </c>
      <c r="V447" s="150">
        <f t="shared" si="115"/>
        <v>0</v>
      </c>
      <c r="W447" s="13"/>
      <c r="X447" s="13"/>
      <c r="Y447" s="13"/>
      <c r="Z447" s="13"/>
    </row>
    <row r="448" ht="64.5" customHeight="1">
      <c r="A448" s="188"/>
      <c r="B448" s="152" t="s">
        <v>51</v>
      </c>
      <c r="C448" s="279" t="s">
        <v>1237</v>
      </c>
      <c r="D448" s="189" t="s">
        <v>1256</v>
      </c>
      <c r="E448" s="153">
        <v>8.0</v>
      </c>
      <c r="F448" s="154">
        <v>85.0</v>
      </c>
      <c r="G448" s="18"/>
      <c r="H448" s="169"/>
      <c r="I448" s="170"/>
      <c r="J448" s="171"/>
      <c r="K448" s="173"/>
      <c r="L448" s="159"/>
      <c r="M448" s="176"/>
      <c r="N448" s="177"/>
      <c r="O448" s="163"/>
      <c r="P448" s="164"/>
      <c r="Q448" s="165"/>
      <c r="R448" s="166"/>
      <c r="S448" s="13"/>
      <c r="T448" s="149">
        <f t="shared" si="113"/>
        <v>0</v>
      </c>
      <c r="U448" s="126">
        <f t="shared" si="114"/>
        <v>0</v>
      </c>
      <c r="V448" s="150">
        <f t="shared" si="115"/>
        <v>0</v>
      </c>
      <c r="W448" s="13"/>
      <c r="X448" s="13"/>
      <c r="Y448" s="13"/>
      <c r="Z448" s="13"/>
    </row>
    <row r="449" ht="64.5" customHeight="1">
      <c r="A449" s="293"/>
      <c r="B449" s="152" t="s">
        <v>51</v>
      </c>
      <c r="C449" s="279" t="s">
        <v>1237</v>
      </c>
      <c r="D449" s="189" t="s">
        <v>1259</v>
      </c>
      <c r="E449" s="153">
        <v>11.0</v>
      </c>
      <c r="F449" s="154">
        <v>100.0</v>
      </c>
      <c r="G449" s="18"/>
      <c r="H449" s="169"/>
      <c r="I449" s="170"/>
      <c r="J449" s="171"/>
      <c r="K449" s="173"/>
      <c r="L449" s="159"/>
      <c r="M449" s="176"/>
      <c r="N449" s="177"/>
      <c r="O449" s="163"/>
      <c r="P449" s="164"/>
      <c r="Q449" s="165"/>
      <c r="R449" s="166"/>
      <c r="S449" s="13"/>
      <c r="T449" s="149">
        <f t="shared" si="113"/>
        <v>0</v>
      </c>
      <c r="U449" s="126">
        <f t="shared" si="114"/>
        <v>0</v>
      </c>
      <c r="V449" s="150">
        <f t="shared" si="115"/>
        <v>0</v>
      </c>
      <c r="W449" s="13"/>
      <c r="X449" s="13"/>
      <c r="Y449" s="13"/>
      <c r="Z449" s="13"/>
    </row>
    <row r="450" ht="64.5" customHeight="1">
      <c r="A450" s="188"/>
      <c r="B450" s="152" t="s">
        <v>51</v>
      </c>
      <c r="C450" s="279" t="s">
        <v>1237</v>
      </c>
      <c r="D450" s="189" t="s">
        <v>1260</v>
      </c>
      <c r="E450" s="153">
        <v>6.0</v>
      </c>
      <c r="F450" s="154">
        <v>80.0</v>
      </c>
      <c r="G450" s="18"/>
      <c r="H450" s="169"/>
      <c r="I450" s="170"/>
      <c r="J450" s="171"/>
      <c r="K450" s="173"/>
      <c r="L450" s="159"/>
      <c r="M450" s="176"/>
      <c r="N450" s="177"/>
      <c r="O450" s="163"/>
      <c r="P450" s="164"/>
      <c r="Q450" s="165"/>
      <c r="R450" s="166"/>
      <c r="S450" s="13"/>
      <c r="T450" s="149">
        <f t="shared" si="113"/>
        <v>0</v>
      </c>
      <c r="U450" s="126">
        <f t="shared" si="114"/>
        <v>0</v>
      </c>
      <c r="V450" s="150">
        <f t="shared" si="115"/>
        <v>0</v>
      </c>
      <c r="W450" s="13"/>
      <c r="X450" s="13"/>
      <c r="Y450" s="13"/>
      <c r="Z450" s="13"/>
    </row>
    <row r="451" ht="64.5" customHeight="1">
      <c r="A451" s="188"/>
      <c r="B451" s="152" t="s">
        <v>51</v>
      </c>
      <c r="C451" s="279" t="s">
        <v>1237</v>
      </c>
      <c r="D451" s="189" t="s">
        <v>1263</v>
      </c>
      <c r="E451" s="153">
        <v>8.0</v>
      </c>
      <c r="F451" s="154">
        <v>85.0</v>
      </c>
      <c r="G451" s="18"/>
      <c r="H451" s="169"/>
      <c r="I451" s="170"/>
      <c r="J451" s="171"/>
      <c r="K451" s="173"/>
      <c r="L451" s="159"/>
      <c r="M451" s="176"/>
      <c r="N451" s="177"/>
      <c r="O451" s="163"/>
      <c r="P451" s="164"/>
      <c r="Q451" s="165"/>
      <c r="R451" s="166"/>
      <c r="S451" s="13"/>
      <c r="T451" s="149">
        <f t="shared" si="113"/>
        <v>0</v>
      </c>
      <c r="U451" s="126">
        <f t="shared" si="114"/>
        <v>0</v>
      </c>
      <c r="V451" s="150">
        <f t="shared" si="115"/>
        <v>0</v>
      </c>
      <c r="W451" s="13"/>
      <c r="X451" s="13"/>
      <c r="Y451" s="13"/>
      <c r="Z451" s="13"/>
    </row>
    <row r="452" ht="64.5" customHeight="1">
      <c r="A452" s="188"/>
      <c r="B452" s="152" t="s">
        <v>51</v>
      </c>
      <c r="C452" s="279" t="s">
        <v>1237</v>
      </c>
      <c r="D452" s="189" t="s">
        <v>1267</v>
      </c>
      <c r="E452" s="153">
        <v>8.0</v>
      </c>
      <c r="F452" s="154">
        <v>100.0</v>
      </c>
      <c r="G452" s="18"/>
      <c r="H452" s="169"/>
      <c r="I452" s="170"/>
      <c r="J452" s="171"/>
      <c r="K452" s="173"/>
      <c r="L452" s="159"/>
      <c r="M452" s="176"/>
      <c r="N452" s="177"/>
      <c r="O452" s="163"/>
      <c r="P452" s="164"/>
      <c r="Q452" s="165"/>
      <c r="R452" s="166"/>
      <c r="S452" s="13"/>
      <c r="T452" s="149">
        <f t="shared" si="113"/>
        <v>0</v>
      </c>
      <c r="U452" s="126">
        <f t="shared" si="114"/>
        <v>0</v>
      </c>
      <c r="V452" s="150">
        <f t="shared" si="115"/>
        <v>0</v>
      </c>
      <c r="W452" s="13"/>
      <c r="X452" s="13"/>
      <c r="Y452" s="13"/>
      <c r="Z452" s="13"/>
    </row>
    <row r="453" ht="64.5" customHeight="1">
      <c r="A453" s="188"/>
      <c r="B453" s="152" t="s">
        <v>51</v>
      </c>
      <c r="C453" s="279" t="s">
        <v>1237</v>
      </c>
      <c r="D453" s="189" t="s">
        <v>1269</v>
      </c>
      <c r="E453" s="153">
        <v>10.0</v>
      </c>
      <c r="F453" s="154">
        <v>105.0</v>
      </c>
      <c r="G453" s="18"/>
      <c r="H453" s="169"/>
      <c r="I453" s="170"/>
      <c r="J453" s="171"/>
      <c r="K453" s="173"/>
      <c r="L453" s="159"/>
      <c r="M453" s="176"/>
      <c r="N453" s="177"/>
      <c r="O453" s="163"/>
      <c r="P453" s="164"/>
      <c r="Q453" s="165"/>
      <c r="R453" s="166"/>
      <c r="S453" s="13"/>
      <c r="T453" s="149">
        <f t="shared" si="113"/>
        <v>0</v>
      </c>
      <c r="U453" s="126">
        <f t="shared" si="114"/>
        <v>0</v>
      </c>
      <c r="V453" s="150">
        <f t="shared" si="115"/>
        <v>0</v>
      </c>
      <c r="W453" s="13"/>
      <c r="X453" s="13"/>
      <c r="Y453" s="13"/>
      <c r="Z453" s="13"/>
    </row>
    <row r="454" ht="64.5" customHeight="1">
      <c r="A454" s="188"/>
      <c r="B454" s="152" t="s">
        <v>51</v>
      </c>
      <c r="C454" s="279" t="s">
        <v>1237</v>
      </c>
      <c r="D454" s="189" t="s">
        <v>1271</v>
      </c>
      <c r="E454" s="153">
        <v>10.0</v>
      </c>
      <c r="F454" s="154">
        <v>115.0</v>
      </c>
      <c r="G454" s="18"/>
      <c r="H454" s="169"/>
      <c r="I454" s="170"/>
      <c r="J454" s="171"/>
      <c r="K454" s="173"/>
      <c r="L454" s="159"/>
      <c r="M454" s="176"/>
      <c r="N454" s="177"/>
      <c r="O454" s="163"/>
      <c r="P454" s="164"/>
      <c r="Q454" s="165"/>
      <c r="R454" s="166"/>
      <c r="S454" s="13"/>
      <c r="T454" s="149">
        <f t="shared" si="113"/>
        <v>0</v>
      </c>
      <c r="U454" s="126">
        <f t="shared" si="114"/>
        <v>0</v>
      </c>
      <c r="V454" s="150">
        <f t="shared" si="115"/>
        <v>0</v>
      </c>
      <c r="W454" s="13"/>
      <c r="X454" s="13"/>
      <c r="Y454" s="13"/>
      <c r="Z454" s="13"/>
    </row>
    <row r="455" ht="64.5" customHeight="1">
      <c r="A455" s="188"/>
      <c r="B455" s="152" t="s">
        <v>51</v>
      </c>
      <c r="C455" s="279" t="s">
        <v>1237</v>
      </c>
      <c r="D455" s="189" t="s">
        <v>1273</v>
      </c>
      <c r="E455" s="153">
        <v>10.0</v>
      </c>
      <c r="F455" s="154">
        <v>110.0</v>
      </c>
      <c r="G455" s="18"/>
      <c r="H455" s="169"/>
      <c r="I455" s="170"/>
      <c r="J455" s="171"/>
      <c r="K455" s="173"/>
      <c r="L455" s="159"/>
      <c r="M455" s="176"/>
      <c r="N455" s="177"/>
      <c r="O455" s="163"/>
      <c r="P455" s="164"/>
      <c r="Q455" s="165"/>
      <c r="R455" s="166"/>
      <c r="S455" s="13"/>
      <c r="T455" s="149">
        <f t="shared" si="113"/>
        <v>0</v>
      </c>
      <c r="U455" s="126">
        <f t="shared" si="114"/>
        <v>0</v>
      </c>
      <c r="V455" s="150">
        <f t="shared" si="115"/>
        <v>0</v>
      </c>
      <c r="W455" s="13"/>
      <c r="X455" s="13"/>
      <c r="Y455" s="13"/>
      <c r="Z455" s="13"/>
    </row>
    <row r="456" ht="64.5" customHeight="1">
      <c r="A456" s="188"/>
      <c r="B456" s="152" t="s">
        <v>51</v>
      </c>
      <c r="C456" s="279" t="s">
        <v>1237</v>
      </c>
      <c r="D456" s="189" t="s">
        <v>1275</v>
      </c>
      <c r="E456" s="153">
        <v>15.0</v>
      </c>
      <c r="F456" s="154">
        <v>155.0</v>
      </c>
      <c r="G456" s="18"/>
      <c r="H456" s="169"/>
      <c r="I456" s="170"/>
      <c r="J456" s="171"/>
      <c r="K456" s="173"/>
      <c r="L456" s="159"/>
      <c r="M456" s="176"/>
      <c r="N456" s="177"/>
      <c r="O456" s="163"/>
      <c r="P456" s="164"/>
      <c r="Q456" s="165"/>
      <c r="R456" s="166"/>
      <c r="S456" s="13"/>
      <c r="T456" s="149">
        <f t="shared" si="113"/>
        <v>0</v>
      </c>
      <c r="U456" s="126">
        <f t="shared" si="114"/>
        <v>0</v>
      </c>
      <c r="V456" s="150">
        <f t="shared" si="115"/>
        <v>0</v>
      </c>
      <c r="W456" s="13"/>
      <c r="X456" s="13"/>
      <c r="Y456" s="13"/>
      <c r="Z456" s="13"/>
    </row>
    <row r="457" ht="64.5" customHeight="1">
      <c r="A457" s="188"/>
      <c r="B457" s="152" t="s">
        <v>51</v>
      </c>
      <c r="C457" s="279" t="s">
        <v>1237</v>
      </c>
      <c r="D457" s="189" t="s">
        <v>1277</v>
      </c>
      <c r="E457" s="153">
        <v>9.0</v>
      </c>
      <c r="F457" s="154">
        <v>90.0</v>
      </c>
      <c r="G457" s="18"/>
      <c r="H457" s="169"/>
      <c r="I457" s="170"/>
      <c r="J457" s="171"/>
      <c r="K457" s="173"/>
      <c r="L457" s="159"/>
      <c r="M457" s="176"/>
      <c r="N457" s="177"/>
      <c r="O457" s="163"/>
      <c r="P457" s="164"/>
      <c r="Q457" s="165"/>
      <c r="R457" s="166"/>
      <c r="S457" s="13"/>
      <c r="T457" s="149">
        <f t="shared" si="113"/>
        <v>0</v>
      </c>
      <c r="U457" s="126">
        <f t="shared" si="114"/>
        <v>0</v>
      </c>
      <c r="V457" s="150">
        <f t="shared" si="115"/>
        <v>0</v>
      </c>
      <c r="W457" s="13"/>
      <c r="X457" s="13"/>
      <c r="Y457" s="13"/>
      <c r="Z457" s="13"/>
    </row>
    <row r="458" ht="64.5" customHeight="1">
      <c r="A458" s="188"/>
      <c r="B458" s="152" t="s">
        <v>51</v>
      </c>
      <c r="C458" s="279" t="s">
        <v>1237</v>
      </c>
      <c r="D458" s="189" t="s">
        <v>1279</v>
      </c>
      <c r="E458" s="153">
        <v>23.0</v>
      </c>
      <c r="F458" s="154">
        <v>150.0</v>
      </c>
      <c r="G458" s="18"/>
      <c r="H458" s="169"/>
      <c r="I458" s="170"/>
      <c r="J458" s="171"/>
      <c r="K458" s="173"/>
      <c r="L458" s="159"/>
      <c r="M458" s="176"/>
      <c r="N458" s="177"/>
      <c r="O458" s="163"/>
      <c r="P458" s="164"/>
      <c r="Q458" s="165"/>
      <c r="R458" s="166"/>
      <c r="S458" s="13"/>
      <c r="T458" s="149">
        <f t="shared" si="113"/>
        <v>0</v>
      </c>
      <c r="U458" s="126">
        <f t="shared" si="114"/>
        <v>0</v>
      </c>
      <c r="V458" s="150">
        <f t="shared" si="115"/>
        <v>0</v>
      </c>
      <c r="W458" s="13"/>
      <c r="X458" s="13"/>
      <c r="Y458" s="13"/>
      <c r="Z458" s="13"/>
    </row>
    <row r="459" ht="64.5" customHeight="1">
      <c r="A459" s="188"/>
      <c r="B459" s="152" t="s">
        <v>51</v>
      </c>
      <c r="C459" s="279" t="s">
        <v>1237</v>
      </c>
      <c r="D459" s="189" t="s">
        <v>1281</v>
      </c>
      <c r="E459" s="153">
        <v>17.0</v>
      </c>
      <c r="F459" s="154">
        <v>155.0</v>
      </c>
      <c r="G459" s="18"/>
      <c r="H459" s="169"/>
      <c r="I459" s="170"/>
      <c r="J459" s="171"/>
      <c r="K459" s="173"/>
      <c r="L459" s="159"/>
      <c r="M459" s="176"/>
      <c r="N459" s="177"/>
      <c r="O459" s="163"/>
      <c r="P459" s="164"/>
      <c r="Q459" s="165"/>
      <c r="R459" s="166"/>
      <c r="S459" s="13"/>
      <c r="T459" s="149">
        <f t="shared" si="113"/>
        <v>0</v>
      </c>
      <c r="U459" s="126">
        <f t="shared" si="114"/>
        <v>0</v>
      </c>
      <c r="V459" s="150">
        <f t="shared" si="115"/>
        <v>0</v>
      </c>
      <c r="W459" s="13"/>
      <c r="X459" s="13"/>
      <c r="Y459" s="13"/>
      <c r="Z459" s="13"/>
    </row>
    <row r="460" ht="64.5" customHeight="1">
      <c r="A460" s="188"/>
      <c r="B460" s="152" t="s">
        <v>51</v>
      </c>
      <c r="C460" s="279" t="s">
        <v>1237</v>
      </c>
      <c r="D460" s="189" t="s">
        <v>1282</v>
      </c>
      <c r="E460" s="153">
        <v>8.0</v>
      </c>
      <c r="F460" s="154">
        <v>85.0</v>
      </c>
      <c r="G460" s="18"/>
      <c r="H460" s="169"/>
      <c r="I460" s="170"/>
      <c r="J460" s="171"/>
      <c r="K460" s="173"/>
      <c r="L460" s="159"/>
      <c r="M460" s="176"/>
      <c r="N460" s="177"/>
      <c r="O460" s="163"/>
      <c r="P460" s="164"/>
      <c r="Q460" s="165"/>
      <c r="R460" s="166"/>
      <c r="S460" s="13"/>
      <c r="T460" s="149">
        <f t="shared" si="113"/>
        <v>0</v>
      </c>
      <c r="U460" s="126">
        <f t="shared" si="114"/>
        <v>0</v>
      </c>
      <c r="V460" s="150">
        <f t="shared" si="115"/>
        <v>0</v>
      </c>
      <c r="W460" s="13"/>
      <c r="X460" s="13"/>
      <c r="Y460" s="13"/>
      <c r="Z460" s="13"/>
    </row>
    <row r="461" ht="64.5" customHeight="1">
      <c r="A461" s="188"/>
      <c r="B461" s="152" t="s">
        <v>51</v>
      </c>
      <c r="C461" s="279" t="s">
        <v>1237</v>
      </c>
      <c r="D461" s="189" t="s">
        <v>1283</v>
      </c>
      <c r="E461" s="153">
        <v>13.0</v>
      </c>
      <c r="F461" s="154">
        <v>115.0</v>
      </c>
      <c r="G461" s="18"/>
      <c r="H461" s="169"/>
      <c r="I461" s="170"/>
      <c r="J461" s="171"/>
      <c r="K461" s="173"/>
      <c r="L461" s="159"/>
      <c r="M461" s="176"/>
      <c r="N461" s="177"/>
      <c r="O461" s="163"/>
      <c r="P461" s="164"/>
      <c r="Q461" s="165"/>
      <c r="R461" s="166"/>
      <c r="S461" s="13"/>
      <c r="T461" s="149">
        <f t="shared" si="113"/>
        <v>0</v>
      </c>
      <c r="U461" s="126">
        <f t="shared" si="114"/>
        <v>0</v>
      </c>
      <c r="V461" s="150">
        <f t="shared" si="115"/>
        <v>0</v>
      </c>
      <c r="W461" s="13"/>
      <c r="X461" s="13"/>
      <c r="Y461" s="13"/>
      <c r="Z461" s="13"/>
    </row>
    <row r="462" ht="64.5" customHeight="1">
      <c r="A462" s="188"/>
      <c r="B462" s="152" t="s">
        <v>51</v>
      </c>
      <c r="C462" s="279" t="s">
        <v>1237</v>
      </c>
      <c r="D462" s="189" t="s">
        <v>1287</v>
      </c>
      <c r="E462" s="153">
        <v>20.0</v>
      </c>
      <c r="F462" s="154">
        <v>180.0</v>
      </c>
      <c r="G462" s="18"/>
      <c r="H462" s="169"/>
      <c r="I462" s="170"/>
      <c r="J462" s="171"/>
      <c r="K462" s="173"/>
      <c r="L462" s="159"/>
      <c r="M462" s="176"/>
      <c r="N462" s="177"/>
      <c r="O462" s="163"/>
      <c r="P462" s="164"/>
      <c r="Q462" s="165"/>
      <c r="R462" s="166"/>
      <c r="S462" s="13"/>
      <c r="T462" s="149">
        <f t="shared" si="113"/>
        <v>0</v>
      </c>
      <c r="U462" s="126">
        <f t="shared" si="114"/>
        <v>0</v>
      </c>
      <c r="V462" s="150">
        <f t="shared" si="115"/>
        <v>0</v>
      </c>
      <c r="W462" s="13"/>
      <c r="X462" s="13"/>
      <c r="Y462" s="13"/>
      <c r="Z462" s="13"/>
    </row>
    <row r="463" ht="64.5" customHeight="1">
      <c r="A463" s="188"/>
      <c r="B463" s="152" t="s">
        <v>51</v>
      </c>
      <c r="C463" s="279" t="s">
        <v>1237</v>
      </c>
      <c r="D463" s="189" t="s">
        <v>1290</v>
      </c>
      <c r="E463" s="153">
        <v>11.0</v>
      </c>
      <c r="F463" s="154">
        <v>80.0</v>
      </c>
      <c r="G463" s="18"/>
      <c r="H463" s="169"/>
      <c r="I463" s="170"/>
      <c r="J463" s="171"/>
      <c r="K463" s="173"/>
      <c r="L463" s="159"/>
      <c r="M463" s="176"/>
      <c r="N463" s="177"/>
      <c r="O463" s="163"/>
      <c r="P463" s="164"/>
      <c r="Q463" s="165"/>
      <c r="R463" s="166"/>
      <c r="S463" s="13"/>
      <c r="T463" s="149">
        <f t="shared" si="113"/>
        <v>0</v>
      </c>
      <c r="U463" s="126">
        <f t="shared" si="114"/>
        <v>0</v>
      </c>
      <c r="V463" s="150">
        <f t="shared" si="115"/>
        <v>0</v>
      </c>
      <c r="W463" s="13"/>
      <c r="X463" s="13"/>
      <c r="Y463" s="13"/>
      <c r="Z463" s="13"/>
    </row>
    <row r="464" ht="64.5" customHeight="1">
      <c r="A464" s="188"/>
      <c r="B464" s="152" t="s">
        <v>51</v>
      </c>
      <c r="C464" s="279" t="s">
        <v>1237</v>
      </c>
      <c r="D464" s="189" t="s">
        <v>1292</v>
      </c>
      <c r="E464" s="153">
        <v>6.0</v>
      </c>
      <c r="F464" s="154">
        <v>60.0</v>
      </c>
      <c r="G464" s="18"/>
      <c r="H464" s="169"/>
      <c r="I464" s="170"/>
      <c r="J464" s="171"/>
      <c r="K464" s="173"/>
      <c r="L464" s="159"/>
      <c r="M464" s="176"/>
      <c r="N464" s="177"/>
      <c r="O464" s="163"/>
      <c r="P464" s="164"/>
      <c r="Q464" s="165"/>
      <c r="R464" s="166"/>
      <c r="S464" s="13"/>
      <c r="T464" s="149">
        <f t="shared" si="113"/>
        <v>0</v>
      </c>
      <c r="U464" s="126">
        <f t="shared" si="114"/>
        <v>0</v>
      </c>
      <c r="V464" s="150">
        <f t="shared" si="115"/>
        <v>0</v>
      </c>
      <c r="W464" s="13"/>
      <c r="X464" s="13"/>
      <c r="Y464" s="13"/>
      <c r="Z464" s="13"/>
    </row>
    <row r="465" ht="64.5" customHeight="1">
      <c r="A465" s="188"/>
      <c r="B465" s="152" t="s">
        <v>51</v>
      </c>
      <c r="C465" s="279" t="s">
        <v>1237</v>
      </c>
      <c r="D465" s="189" t="s">
        <v>1294</v>
      </c>
      <c r="E465" s="153">
        <v>12.0</v>
      </c>
      <c r="F465" s="154">
        <v>110.0</v>
      </c>
      <c r="G465" s="447"/>
      <c r="H465" s="169"/>
      <c r="I465" s="170"/>
      <c r="J465" s="171"/>
      <c r="K465" s="173"/>
      <c r="L465" s="159"/>
      <c r="M465" s="176"/>
      <c r="N465" s="177"/>
      <c r="O465" s="163"/>
      <c r="P465" s="164"/>
      <c r="Q465" s="165"/>
      <c r="R465" s="166"/>
      <c r="S465" s="448"/>
      <c r="T465" s="149">
        <f t="shared" si="113"/>
        <v>0</v>
      </c>
      <c r="U465" s="126">
        <f t="shared" si="114"/>
        <v>0</v>
      </c>
      <c r="V465" s="150">
        <f t="shared" si="115"/>
        <v>0</v>
      </c>
      <c r="W465" s="13"/>
      <c r="X465" s="13"/>
      <c r="Y465" s="13"/>
      <c r="Z465" s="13"/>
    </row>
    <row r="466" ht="15.75" customHeight="1">
      <c r="A466" s="13"/>
      <c r="B466" s="22"/>
      <c r="C466" s="22"/>
      <c r="D466" s="375"/>
      <c r="E466" s="376"/>
      <c r="F466" s="339"/>
      <c r="G466" s="18"/>
      <c r="H466" s="22"/>
      <c r="I466" s="22"/>
      <c r="J466" s="22"/>
      <c r="K466" s="22"/>
      <c r="L466" s="22"/>
      <c r="M466" s="22"/>
      <c r="N466" s="22"/>
      <c r="O466" s="22"/>
      <c r="P466" s="22"/>
      <c r="Q466" s="22"/>
      <c r="R466" s="22"/>
      <c r="S466" s="13"/>
      <c r="T466" s="22"/>
      <c r="U466" s="22"/>
      <c r="V466" s="22"/>
      <c r="W466" s="13"/>
      <c r="X466" s="13"/>
      <c r="Y466" s="13"/>
      <c r="Z466" s="13"/>
    </row>
    <row r="467" ht="15.75" customHeight="1">
      <c r="A467" s="13"/>
      <c r="B467" s="373"/>
      <c r="C467" s="373"/>
      <c r="D467" s="373"/>
      <c r="E467" s="374"/>
      <c r="F467" s="18"/>
      <c r="G467" s="18"/>
      <c r="H467" s="22"/>
      <c r="I467" s="22"/>
      <c r="J467" s="22"/>
      <c r="K467" s="22"/>
      <c r="L467" s="22"/>
      <c r="M467" s="22"/>
      <c r="N467" s="22"/>
      <c r="O467" s="22"/>
      <c r="P467" s="22"/>
      <c r="Q467" s="22"/>
      <c r="R467" s="22"/>
      <c r="S467" s="13"/>
      <c r="T467" s="22"/>
      <c r="U467" s="22"/>
      <c r="V467" s="22"/>
      <c r="W467" s="13"/>
      <c r="X467" s="13"/>
      <c r="Y467" s="13"/>
      <c r="Z467" s="13"/>
    </row>
    <row r="468" ht="15.75" customHeight="1">
      <c r="A468" s="13"/>
      <c r="B468" s="22"/>
      <c r="C468" s="22"/>
      <c r="D468" s="375"/>
      <c r="E468" s="376"/>
      <c r="F468" s="339"/>
      <c r="G468" s="18"/>
      <c r="H468" s="22"/>
      <c r="I468" s="22"/>
      <c r="J468" s="22"/>
      <c r="K468" s="22"/>
      <c r="L468" s="22"/>
      <c r="M468" s="22"/>
      <c r="N468" s="22"/>
      <c r="O468" s="22"/>
      <c r="P468" s="22"/>
      <c r="Q468" s="22"/>
      <c r="R468" s="22"/>
      <c r="S468" s="13"/>
      <c r="T468" s="22"/>
      <c r="U468" s="22"/>
      <c r="V468" s="22"/>
      <c r="W468" s="13"/>
      <c r="X468" s="13"/>
      <c r="Y468" s="13"/>
      <c r="Z468" s="13"/>
    </row>
    <row r="469" ht="15.75" customHeight="1">
      <c r="A469" s="13"/>
      <c r="B469" s="373"/>
      <c r="C469" s="373"/>
      <c r="D469" s="373"/>
      <c r="E469" s="374"/>
      <c r="F469" s="18"/>
      <c r="G469" s="18"/>
      <c r="H469" s="22"/>
      <c r="I469" s="22"/>
      <c r="J469" s="22"/>
      <c r="K469" s="22"/>
      <c r="L469" s="22"/>
      <c r="M469" s="22"/>
      <c r="N469" s="22"/>
      <c r="O469" s="22"/>
      <c r="P469" s="22"/>
      <c r="Q469" s="22"/>
      <c r="R469" s="22"/>
      <c r="S469" s="13"/>
      <c r="T469" s="22"/>
      <c r="U469" s="22"/>
      <c r="V469" s="22"/>
      <c r="W469" s="13"/>
      <c r="X469" s="13"/>
      <c r="Y469" s="13"/>
      <c r="Z469" s="13"/>
    </row>
    <row r="470" ht="15.75" customHeight="1">
      <c r="A470" s="13"/>
      <c r="B470" s="22"/>
      <c r="C470" s="22"/>
      <c r="D470" s="375"/>
      <c r="E470" s="376"/>
      <c r="F470" s="339"/>
      <c r="G470" s="18"/>
      <c r="H470" s="22"/>
      <c r="I470" s="22"/>
      <c r="J470" s="22"/>
      <c r="K470" s="22"/>
      <c r="L470" s="22"/>
      <c r="M470" s="22"/>
      <c r="N470" s="22"/>
      <c r="O470" s="22"/>
      <c r="P470" s="22"/>
      <c r="Q470" s="22"/>
      <c r="R470" s="22"/>
      <c r="S470" s="13"/>
      <c r="T470" s="22"/>
      <c r="U470" s="22"/>
      <c r="V470" s="22"/>
      <c r="W470" s="13"/>
      <c r="X470" s="13"/>
      <c r="Y470" s="13"/>
      <c r="Z470" s="13"/>
    </row>
    <row r="471" ht="15.75" customHeight="1">
      <c r="A471" s="13"/>
      <c r="B471" s="373"/>
      <c r="C471" s="373"/>
      <c r="D471" s="373"/>
      <c r="E471" s="374"/>
      <c r="F471" s="18"/>
      <c r="G471" s="18"/>
      <c r="H471" s="22"/>
      <c r="I471" s="22"/>
      <c r="J471" s="22"/>
      <c r="K471" s="22"/>
      <c r="L471" s="22"/>
      <c r="M471" s="22"/>
      <c r="N471" s="22"/>
      <c r="O471" s="22"/>
      <c r="P471" s="22"/>
      <c r="Q471" s="22"/>
      <c r="R471" s="22"/>
      <c r="S471" s="13"/>
      <c r="T471" s="22"/>
      <c r="U471" s="22"/>
      <c r="V471" s="22"/>
      <c r="W471" s="13"/>
      <c r="X471" s="13"/>
      <c r="Y471" s="13"/>
      <c r="Z471" s="13"/>
    </row>
    <row r="472" ht="15.75" customHeight="1">
      <c r="A472" s="13"/>
      <c r="B472" s="22"/>
      <c r="C472" s="22"/>
      <c r="D472" s="375"/>
      <c r="E472" s="376"/>
      <c r="F472" s="339"/>
      <c r="G472" s="18"/>
      <c r="H472" s="22"/>
      <c r="I472" s="22"/>
      <c r="J472" s="22"/>
      <c r="K472" s="22"/>
      <c r="L472" s="22"/>
      <c r="M472" s="22"/>
      <c r="N472" s="22"/>
      <c r="O472" s="22"/>
      <c r="P472" s="22"/>
      <c r="Q472" s="22"/>
      <c r="R472" s="22"/>
      <c r="S472" s="13"/>
      <c r="T472" s="22"/>
      <c r="U472" s="22"/>
      <c r="V472" s="22"/>
      <c r="W472" s="13"/>
      <c r="X472" s="13"/>
      <c r="Y472" s="13"/>
      <c r="Z472" s="13"/>
    </row>
    <row r="473" ht="15.75" customHeight="1">
      <c r="A473" s="13"/>
      <c r="B473" s="373"/>
      <c r="C473" s="373"/>
      <c r="D473" s="373"/>
      <c r="E473" s="374"/>
      <c r="F473" s="18"/>
      <c r="G473" s="18"/>
      <c r="H473" s="22"/>
      <c r="I473" s="22"/>
      <c r="J473" s="22"/>
      <c r="K473" s="22"/>
      <c r="L473" s="22"/>
      <c r="M473" s="22"/>
      <c r="N473" s="22"/>
      <c r="O473" s="22"/>
      <c r="P473" s="22"/>
      <c r="Q473" s="22"/>
      <c r="R473" s="22"/>
      <c r="S473" s="13"/>
      <c r="T473" s="22"/>
      <c r="U473" s="22"/>
      <c r="V473" s="22"/>
      <c r="W473" s="13"/>
      <c r="X473" s="13"/>
      <c r="Y473" s="13"/>
      <c r="Z473" s="13"/>
    </row>
    <row r="474" ht="15.75" customHeight="1">
      <c r="A474" s="13"/>
      <c r="B474" s="22"/>
      <c r="C474" s="22"/>
      <c r="D474" s="375"/>
      <c r="E474" s="376"/>
      <c r="F474" s="339"/>
      <c r="G474" s="18"/>
      <c r="H474" s="22"/>
      <c r="I474" s="22"/>
      <c r="J474" s="22"/>
      <c r="K474" s="22"/>
      <c r="L474" s="22"/>
      <c r="M474" s="22"/>
      <c r="N474" s="22"/>
      <c r="O474" s="22"/>
      <c r="P474" s="22"/>
      <c r="Q474" s="22"/>
      <c r="R474" s="22"/>
      <c r="S474" s="13"/>
      <c r="T474" s="22"/>
      <c r="U474" s="22"/>
      <c r="V474" s="22"/>
      <c r="W474" s="13"/>
      <c r="X474" s="13"/>
      <c r="Y474" s="13"/>
      <c r="Z474" s="13"/>
    </row>
  </sheetData>
  <mergeCells count="118">
    <mergeCell ref="H154:R154"/>
    <mergeCell ref="T154:V154"/>
    <mergeCell ref="A128:F128"/>
    <mergeCell ref="H128:R128"/>
    <mergeCell ref="T128:V128"/>
    <mergeCell ref="A133:F133"/>
    <mergeCell ref="H133:R133"/>
    <mergeCell ref="T133:V133"/>
    <mergeCell ref="A154:F154"/>
    <mergeCell ref="H179:R179"/>
    <mergeCell ref="T179:V179"/>
    <mergeCell ref="A173:F173"/>
    <mergeCell ref="H173:R173"/>
    <mergeCell ref="T173:V173"/>
    <mergeCell ref="A176:F176"/>
    <mergeCell ref="H176:R176"/>
    <mergeCell ref="T176:V176"/>
    <mergeCell ref="A179:F179"/>
    <mergeCell ref="H199:R199"/>
    <mergeCell ref="T199:V199"/>
    <mergeCell ref="A183:F183"/>
    <mergeCell ref="H183:R183"/>
    <mergeCell ref="T183:V183"/>
    <mergeCell ref="A194:F194"/>
    <mergeCell ref="H194:R194"/>
    <mergeCell ref="T194:V194"/>
    <mergeCell ref="A199:F199"/>
    <mergeCell ref="H220:R220"/>
    <mergeCell ref="T220:V220"/>
    <mergeCell ref="A205:F205"/>
    <mergeCell ref="H205:R205"/>
    <mergeCell ref="T205:V205"/>
    <mergeCell ref="A209:F209"/>
    <mergeCell ref="H209:R209"/>
    <mergeCell ref="T209:V209"/>
    <mergeCell ref="A220:F220"/>
    <mergeCell ref="H256:R256"/>
    <mergeCell ref="T256:V256"/>
    <mergeCell ref="A229:F229"/>
    <mergeCell ref="H229:R229"/>
    <mergeCell ref="T229:V229"/>
    <mergeCell ref="A246:F246"/>
    <mergeCell ref="H246:R246"/>
    <mergeCell ref="T246:V246"/>
    <mergeCell ref="A256:F256"/>
    <mergeCell ref="H22:R22"/>
    <mergeCell ref="T22:V22"/>
    <mergeCell ref="D1:E1"/>
    <mergeCell ref="H3:R3"/>
    <mergeCell ref="A9:F10"/>
    <mergeCell ref="H9:R11"/>
    <mergeCell ref="T9:V11"/>
    <mergeCell ref="A11:F11"/>
    <mergeCell ref="A22:F22"/>
    <mergeCell ref="H97:R97"/>
    <mergeCell ref="T97:V97"/>
    <mergeCell ref="A36:F36"/>
    <mergeCell ref="H36:R36"/>
    <mergeCell ref="T36:V36"/>
    <mergeCell ref="A78:F78"/>
    <mergeCell ref="H78:R78"/>
    <mergeCell ref="T78:V78"/>
    <mergeCell ref="A97:F97"/>
    <mergeCell ref="H124:R124"/>
    <mergeCell ref="T124:V124"/>
    <mergeCell ref="A106:F106"/>
    <mergeCell ref="H106:R106"/>
    <mergeCell ref="T106:V106"/>
    <mergeCell ref="A113:F113"/>
    <mergeCell ref="H113:R113"/>
    <mergeCell ref="T113:V113"/>
    <mergeCell ref="A124:F124"/>
    <mergeCell ref="A260:F260"/>
    <mergeCell ref="H260:R260"/>
    <mergeCell ref="T260:V260"/>
    <mergeCell ref="A264:F265"/>
    <mergeCell ref="H264:R266"/>
    <mergeCell ref="T264:V266"/>
    <mergeCell ref="A266:F266"/>
    <mergeCell ref="H434:R434"/>
    <mergeCell ref="T434:V434"/>
    <mergeCell ref="A417:F417"/>
    <mergeCell ref="H417:R417"/>
    <mergeCell ref="T417:V417"/>
    <mergeCell ref="A424:F424"/>
    <mergeCell ref="H424:R424"/>
    <mergeCell ref="T424:V424"/>
    <mergeCell ref="A434:F434"/>
    <mergeCell ref="H326:R326"/>
    <mergeCell ref="T326:V326"/>
    <mergeCell ref="A306:F306"/>
    <mergeCell ref="H306:R306"/>
    <mergeCell ref="T306:V306"/>
    <mergeCell ref="A319:F319"/>
    <mergeCell ref="H319:R319"/>
    <mergeCell ref="T319:V319"/>
    <mergeCell ref="A326:F326"/>
    <mergeCell ref="H380:R380"/>
    <mergeCell ref="T380:V380"/>
    <mergeCell ref="A352:F352"/>
    <mergeCell ref="H352:R352"/>
    <mergeCell ref="T352:V352"/>
    <mergeCell ref="A360:F360"/>
    <mergeCell ref="H360:R360"/>
    <mergeCell ref="T360:V360"/>
    <mergeCell ref="A380:F380"/>
    <mergeCell ref="H404:R404"/>
    <mergeCell ref="T404:V404"/>
    <mergeCell ref="A386:F386"/>
    <mergeCell ref="H386:R386"/>
    <mergeCell ref="T386:V386"/>
    <mergeCell ref="A395:F395"/>
    <mergeCell ref="H395:R395"/>
    <mergeCell ref="T395:V395"/>
    <mergeCell ref="A404:F404"/>
    <mergeCell ref="A440:F441"/>
    <mergeCell ref="H440:R441"/>
    <mergeCell ref="T440:V441"/>
  </mergeCells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1.0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3"/>
      <c r="C1" s="14"/>
      <c r="D1" s="15" t="s">
        <v>6</v>
      </c>
      <c r="E1" s="16"/>
      <c r="F1" s="18"/>
      <c r="G1" s="18"/>
      <c r="H1" s="13"/>
      <c r="I1" s="13"/>
      <c r="J1" s="13"/>
      <c r="K1" s="13"/>
      <c r="L1" s="13"/>
      <c r="M1" s="13"/>
      <c r="N1" s="13"/>
      <c r="O1" s="13"/>
      <c r="P1" s="13"/>
      <c r="Q1" s="22"/>
      <c r="R1" s="22"/>
      <c r="S1" s="13"/>
      <c r="T1" s="22"/>
      <c r="U1" s="22"/>
      <c r="V1" s="22"/>
      <c r="W1" s="13"/>
      <c r="X1" s="13"/>
      <c r="Y1" s="13"/>
      <c r="Z1" s="13"/>
    </row>
    <row r="2" ht="15.75" customHeight="1">
      <c r="A2" s="13"/>
      <c r="B2" s="23"/>
      <c r="C2" s="24"/>
      <c r="D2" s="26" t="s">
        <v>8</v>
      </c>
      <c r="E2" s="27"/>
      <c r="F2" s="18"/>
      <c r="G2" s="18"/>
      <c r="H2" s="13"/>
      <c r="I2" s="13"/>
      <c r="J2" s="13"/>
      <c r="K2" s="13"/>
      <c r="L2" s="13"/>
      <c r="M2" s="13"/>
      <c r="N2" s="13"/>
      <c r="O2" s="13"/>
      <c r="P2" s="13"/>
      <c r="Q2" s="22"/>
      <c r="R2" s="22"/>
      <c r="S2" s="13"/>
      <c r="T2" s="22"/>
      <c r="U2" s="22"/>
      <c r="V2" s="22"/>
      <c r="W2" s="13"/>
      <c r="X2" s="13"/>
      <c r="Y2" s="13"/>
      <c r="Z2" s="13"/>
    </row>
    <row r="3" ht="21.75" customHeight="1">
      <c r="A3" s="13"/>
      <c r="B3" s="33"/>
      <c r="C3" s="34"/>
      <c r="D3" s="35"/>
      <c r="E3" s="35"/>
      <c r="F3" s="18"/>
      <c r="G3" s="18"/>
      <c r="H3" s="36" t="s">
        <v>12</v>
      </c>
      <c r="I3" s="4"/>
      <c r="J3" s="4"/>
      <c r="K3" s="4"/>
      <c r="L3" s="4"/>
      <c r="M3" s="4"/>
      <c r="N3" s="4"/>
      <c r="O3" s="4"/>
      <c r="P3" s="4"/>
      <c r="Q3" s="4"/>
      <c r="R3" s="5"/>
      <c r="S3" s="13"/>
      <c r="T3" s="13"/>
      <c r="U3" s="22"/>
      <c r="V3" s="22"/>
      <c r="W3" s="13"/>
      <c r="X3" s="13"/>
      <c r="Y3" s="13"/>
      <c r="Z3" s="13"/>
    </row>
    <row r="4" ht="63.75" customHeight="1">
      <c r="A4" s="13"/>
      <c r="B4" s="22"/>
      <c r="C4" s="43" t="s">
        <v>2</v>
      </c>
      <c r="D4" s="44" t="s">
        <v>3</v>
      </c>
      <c r="E4" s="45" t="s">
        <v>14</v>
      </c>
      <c r="F4" s="18"/>
      <c r="G4" s="18"/>
      <c r="H4" s="46" t="s">
        <v>16</v>
      </c>
      <c r="I4" s="47" t="s">
        <v>17</v>
      </c>
      <c r="J4" s="48" t="s">
        <v>18</v>
      </c>
      <c r="K4" s="50" t="s">
        <v>19</v>
      </c>
      <c r="L4" s="52" t="s">
        <v>21</v>
      </c>
      <c r="M4" s="54" t="s">
        <v>22</v>
      </c>
      <c r="N4" s="56" t="s">
        <v>23</v>
      </c>
      <c r="O4" s="57" t="s">
        <v>24</v>
      </c>
      <c r="P4" s="58" t="s">
        <v>25</v>
      </c>
      <c r="Q4" s="59" t="s">
        <v>26</v>
      </c>
      <c r="R4" s="61" t="s">
        <v>28</v>
      </c>
      <c r="S4" s="13"/>
      <c r="T4" s="22"/>
      <c r="U4" s="22"/>
      <c r="V4" s="22"/>
      <c r="W4" s="13"/>
      <c r="X4" s="13"/>
      <c r="Y4" s="13"/>
      <c r="Z4" s="13"/>
    </row>
    <row r="5" ht="15.75" customHeight="1">
      <c r="A5" s="13"/>
      <c r="B5" s="22"/>
      <c r="C5" s="62">
        <f t="shared" ref="C5:E5" si="1">SUM(T9:T9109)</f>
        <v>0</v>
      </c>
      <c r="D5" s="63">
        <f t="shared" si="1"/>
        <v>0</v>
      </c>
      <c r="E5" s="64">
        <f t="shared" si="1"/>
        <v>0</v>
      </c>
      <c r="F5" s="18"/>
      <c r="G5" s="18"/>
      <c r="H5" s="69">
        <f t="array" ref="H5">SUM(H9:H9109*$E$9:$E$9109)</f>
        <v>0</v>
      </c>
      <c r="I5" s="69">
        <f t="array" ref="I5">SUM(I9:I9109*$E$9:$E$9109)</f>
        <v>0</v>
      </c>
      <c r="J5" s="69">
        <f t="array" ref="J5">SUM(J9:J9109*$E$9:$E$9109)</f>
        <v>0</v>
      </c>
      <c r="K5" s="69">
        <f t="array" ref="K5">SUM(K9:K9109*$E$9:$E$9109)</f>
        <v>0</v>
      </c>
      <c r="L5" s="69">
        <f t="array" ref="L5">SUM(L9:L9109*$E$9:$E$9109)</f>
        <v>0</v>
      </c>
      <c r="M5" s="69">
        <f t="array" ref="M5">SUM(M9:M9109*$E$9:$E$9109)</f>
        <v>0</v>
      </c>
      <c r="N5" s="69">
        <f t="array" ref="N5">SUM(N9:N9109*$E$9:$E$9109)</f>
        <v>0</v>
      </c>
      <c r="O5" s="69">
        <f t="array" ref="O5">SUM(O9:O9109*$E$9:$E$9109)</f>
        <v>0</v>
      </c>
      <c r="P5" s="69">
        <f t="array" ref="P5">SUM(P9:P9109*$E$9:$E$9109)</f>
        <v>0</v>
      </c>
      <c r="Q5" s="69">
        <f t="array" ref="Q5">SUM(Q9:Q9109*$E$9:$E$9109)</f>
        <v>0</v>
      </c>
      <c r="R5" s="69">
        <f t="array" ref="R5">SUM(R9:R9109*$E$9:$E$9109)</f>
        <v>0</v>
      </c>
      <c r="S5" s="13"/>
      <c r="T5" s="22"/>
      <c r="U5" s="22"/>
      <c r="V5" s="22"/>
      <c r="W5" s="13"/>
      <c r="X5" s="13"/>
      <c r="Y5" s="13"/>
      <c r="Z5" s="13"/>
    </row>
    <row r="6" ht="27.75" customHeight="1">
      <c r="A6" s="13"/>
      <c r="B6" s="22"/>
      <c r="C6" s="22"/>
      <c r="D6" s="13"/>
      <c r="E6" s="13"/>
      <c r="F6" s="18"/>
      <c r="G6" s="1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13"/>
      <c r="T6" s="22"/>
      <c r="U6" s="22"/>
      <c r="V6" s="22"/>
      <c r="W6" s="13"/>
      <c r="X6" s="13"/>
      <c r="Y6" s="13"/>
      <c r="Z6" s="13"/>
    </row>
    <row r="7" ht="15.75" customHeight="1">
      <c r="A7" s="13"/>
      <c r="B7" s="22"/>
      <c r="C7" s="22"/>
      <c r="D7" s="13"/>
      <c r="E7" s="13"/>
      <c r="F7" s="18"/>
      <c r="G7" s="18"/>
      <c r="H7" s="22"/>
      <c r="I7" s="105"/>
      <c r="J7" s="106"/>
      <c r="K7" s="106"/>
      <c r="L7" s="108"/>
      <c r="M7" s="108"/>
      <c r="N7" s="108"/>
      <c r="O7" s="108"/>
      <c r="P7" s="106"/>
      <c r="Q7" s="108"/>
      <c r="R7" s="13"/>
      <c r="S7" s="108"/>
      <c r="T7" s="22"/>
      <c r="U7" s="22"/>
      <c r="V7" s="22"/>
      <c r="W7" s="13"/>
      <c r="X7" s="13"/>
      <c r="Y7" s="13"/>
      <c r="Z7" s="13"/>
    </row>
    <row r="8" ht="66.75" customHeight="1">
      <c r="A8" s="111" t="s">
        <v>43</v>
      </c>
      <c r="B8" s="112" t="s">
        <v>44</v>
      </c>
      <c r="C8" s="112" t="s">
        <v>45</v>
      </c>
      <c r="D8" s="112" t="s">
        <v>46</v>
      </c>
      <c r="E8" s="112" t="s">
        <v>47</v>
      </c>
      <c r="F8" s="114" t="s">
        <v>48</v>
      </c>
      <c r="G8" s="115"/>
      <c r="H8" s="46" t="s">
        <v>16</v>
      </c>
      <c r="I8" s="47" t="s">
        <v>17</v>
      </c>
      <c r="J8" s="48" t="s">
        <v>18</v>
      </c>
      <c r="K8" s="50" t="s">
        <v>19</v>
      </c>
      <c r="L8" s="117" t="s">
        <v>21</v>
      </c>
      <c r="M8" s="54" t="s">
        <v>22</v>
      </c>
      <c r="N8" s="56" t="s">
        <v>23</v>
      </c>
      <c r="O8" s="57" t="s">
        <v>24</v>
      </c>
      <c r="P8" s="58" t="s">
        <v>25</v>
      </c>
      <c r="Q8" s="59" t="s">
        <v>26</v>
      </c>
      <c r="R8" s="61" t="s">
        <v>28</v>
      </c>
      <c r="S8" s="120"/>
      <c r="T8" s="111" t="s">
        <v>2</v>
      </c>
      <c r="U8" s="112" t="s">
        <v>3</v>
      </c>
      <c r="V8" s="122" t="s">
        <v>50</v>
      </c>
      <c r="W8" s="13"/>
      <c r="X8" s="13"/>
      <c r="Y8" s="13"/>
      <c r="Z8" s="13"/>
    </row>
    <row r="9" ht="87.0" customHeight="1">
      <c r="A9" s="124"/>
      <c r="B9" s="126" t="s">
        <v>51</v>
      </c>
      <c r="C9" s="126" t="s">
        <v>52</v>
      </c>
      <c r="D9" s="127" t="s">
        <v>53</v>
      </c>
      <c r="E9" s="127">
        <v>1.0</v>
      </c>
      <c r="F9" s="129">
        <v>225.0</v>
      </c>
      <c r="G9" s="131"/>
      <c r="H9" s="132"/>
      <c r="I9" s="134"/>
      <c r="J9" s="136"/>
      <c r="K9" s="137"/>
      <c r="L9" s="139"/>
      <c r="M9" s="141"/>
      <c r="N9" s="142"/>
      <c r="O9" s="143"/>
      <c r="P9" s="144"/>
      <c r="Q9" s="145"/>
      <c r="R9" s="146"/>
      <c r="S9" s="13"/>
      <c r="T9" s="149">
        <f t="shared" ref="T9:T105" si="2">SUM(H9:R9)</f>
        <v>0</v>
      </c>
      <c r="U9" s="126">
        <f t="shared" ref="U9:U105" si="3">T9*E9</f>
        <v>0</v>
      </c>
      <c r="V9" s="150">
        <f t="shared" ref="V9:V105" si="4">T9*F9</f>
        <v>0</v>
      </c>
      <c r="W9" s="13"/>
      <c r="X9" s="13"/>
      <c r="Y9" s="13"/>
      <c r="Z9" s="13"/>
    </row>
    <row r="10" ht="87.0" customHeight="1">
      <c r="A10" s="151"/>
      <c r="B10" s="152" t="s">
        <v>51</v>
      </c>
      <c r="C10" s="152" t="s">
        <v>52</v>
      </c>
      <c r="D10" s="153" t="s">
        <v>56</v>
      </c>
      <c r="E10" s="153">
        <v>1.0</v>
      </c>
      <c r="F10" s="154">
        <v>160.0</v>
      </c>
      <c r="G10" s="18"/>
      <c r="H10" s="155"/>
      <c r="I10" s="156"/>
      <c r="J10" s="157"/>
      <c r="K10" s="158"/>
      <c r="L10" s="159"/>
      <c r="M10" s="161"/>
      <c r="N10" s="162"/>
      <c r="O10" s="163"/>
      <c r="P10" s="164"/>
      <c r="Q10" s="165"/>
      <c r="R10" s="166"/>
      <c r="S10" s="13"/>
      <c r="T10" s="167">
        <f t="shared" si="2"/>
        <v>0</v>
      </c>
      <c r="U10" s="152">
        <f t="shared" si="3"/>
        <v>0</v>
      </c>
      <c r="V10" s="168">
        <f t="shared" si="4"/>
        <v>0</v>
      </c>
      <c r="W10" s="13"/>
      <c r="X10" s="13"/>
      <c r="Y10" s="13"/>
      <c r="Z10" s="13"/>
    </row>
    <row r="11" ht="87.0" customHeight="1">
      <c r="A11" s="151"/>
      <c r="B11" s="152" t="s">
        <v>51</v>
      </c>
      <c r="C11" s="152" t="s">
        <v>52</v>
      </c>
      <c r="D11" s="153" t="s">
        <v>58</v>
      </c>
      <c r="E11" s="153">
        <v>1.0</v>
      </c>
      <c r="F11" s="154">
        <v>225.0</v>
      </c>
      <c r="G11" s="18"/>
      <c r="H11" s="169"/>
      <c r="I11" s="170"/>
      <c r="J11" s="171"/>
      <c r="K11" s="173"/>
      <c r="L11" s="159"/>
      <c r="M11" s="176"/>
      <c r="N11" s="177"/>
      <c r="O11" s="163"/>
      <c r="P11" s="164"/>
      <c r="Q11" s="165"/>
      <c r="R11" s="166"/>
      <c r="S11" s="13"/>
      <c r="T11" s="167">
        <f t="shared" si="2"/>
        <v>0</v>
      </c>
      <c r="U11" s="152">
        <f t="shared" si="3"/>
        <v>0</v>
      </c>
      <c r="V11" s="168">
        <f t="shared" si="4"/>
        <v>0</v>
      </c>
      <c r="W11" s="13"/>
      <c r="X11" s="13"/>
      <c r="Y11" s="13"/>
      <c r="Z11" s="13"/>
    </row>
    <row r="12" ht="87.0" customHeight="1">
      <c r="A12" s="151"/>
      <c r="B12" s="152" t="s">
        <v>51</v>
      </c>
      <c r="C12" s="152" t="s">
        <v>52</v>
      </c>
      <c r="D12" s="153" t="s">
        <v>60</v>
      </c>
      <c r="E12" s="153">
        <v>1.0</v>
      </c>
      <c r="F12" s="154">
        <v>265.0</v>
      </c>
      <c r="G12" s="18"/>
      <c r="H12" s="169"/>
      <c r="I12" s="170"/>
      <c r="J12" s="171"/>
      <c r="K12" s="173"/>
      <c r="L12" s="159"/>
      <c r="M12" s="176"/>
      <c r="N12" s="177"/>
      <c r="O12" s="163"/>
      <c r="P12" s="164"/>
      <c r="Q12" s="165"/>
      <c r="R12" s="166"/>
      <c r="S12" s="13"/>
      <c r="T12" s="167">
        <f t="shared" si="2"/>
        <v>0</v>
      </c>
      <c r="U12" s="152">
        <f t="shared" si="3"/>
        <v>0</v>
      </c>
      <c r="V12" s="168">
        <f t="shared" si="4"/>
        <v>0</v>
      </c>
      <c r="W12" s="13"/>
      <c r="X12" s="13"/>
      <c r="Y12" s="13"/>
      <c r="Z12" s="13"/>
    </row>
    <row r="13" ht="87.0" customHeight="1">
      <c r="A13" s="151"/>
      <c r="B13" s="152" t="s">
        <v>51</v>
      </c>
      <c r="C13" s="152" t="s">
        <v>52</v>
      </c>
      <c r="D13" s="153" t="s">
        <v>64</v>
      </c>
      <c r="E13" s="153">
        <v>1.0</v>
      </c>
      <c r="F13" s="154">
        <v>150.0</v>
      </c>
      <c r="G13" s="18"/>
      <c r="H13" s="169"/>
      <c r="I13" s="170"/>
      <c r="J13" s="171"/>
      <c r="K13" s="173"/>
      <c r="L13" s="159"/>
      <c r="M13" s="176"/>
      <c r="N13" s="177"/>
      <c r="O13" s="163"/>
      <c r="P13" s="164"/>
      <c r="Q13" s="165"/>
      <c r="R13" s="166"/>
      <c r="S13" s="13"/>
      <c r="T13" s="167">
        <f t="shared" si="2"/>
        <v>0</v>
      </c>
      <c r="U13" s="152">
        <f t="shared" si="3"/>
        <v>0</v>
      </c>
      <c r="V13" s="168">
        <f t="shared" si="4"/>
        <v>0</v>
      </c>
      <c r="W13" s="13"/>
      <c r="X13" s="13"/>
      <c r="Y13" s="13"/>
      <c r="Z13" s="13"/>
    </row>
    <row r="14" ht="87.0" customHeight="1">
      <c r="A14" s="151"/>
      <c r="B14" s="152" t="s">
        <v>51</v>
      </c>
      <c r="C14" s="152" t="s">
        <v>52</v>
      </c>
      <c r="D14" s="153" t="s">
        <v>66</v>
      </c>
      <c r="E14" s="153">
        <v>1.0</v>
      </c>
      <c r="F14" s="154">
        <v>185.0</v>
      </c>
      <c r="G14" s="18"/>
      <c r="H14" s="169"/>
      <c r="I14" s="170"/>
      <c r="J14" s="171"/>
      <c r="K14" s="173"/>
      <c r="L14" s="159"/>
      <c r="M14" s="176"/>
      <c r="N14" s="177"/>
      <c r="O14" s="163"/>
      <c r="P14" s="164"/>
      <c r="Q14" s="165"/>
      <c r="R14" s="166"/>
      <c r="S14" s="13"/>
      <c r="T14" s="167">
        <f t="shared" si="2"/>
        <v>0</v>
      </c>
      <c r="U14" s="152">
        <f t="shared" si="3"/>
        <v>0</v>
      </c>
      <c r="V14" s="168">
        <f t="shared" si="4"/>
        <v>0</v>
      </c>
      <c r="W14" s="13"/>
      <c r="X14" s="13"/>
      <c r="Y14" s="13"/>
      <c r="Z14" s="13"/>
    </row>
    <row r="15" ht="87.0" customHeight="1">
      <c r="A15" s="151"/>
      <c r="B15" s="152" t="s">
        <v>51</v>
      </c>
      <c r="C15" s="152" t="s">
        <v>52</v>
      </c>
      <c r="D15" s="153" t="s">
        <v>68</v>
      </c>
      <c r="E15" s="153">
        <v>1.0</v>
      </c>
      <c r="F15" s="154">
        <v>140.0</v>
      </c>
      <c r="G15" s="18"/>
      <c r="H15" s="169"/>
      <c r="I15" s="170"/>
      <c r="J15" s="171"/>
      <c r="K15" s="173"/>
      <c r="L15" s="159"/>
      <c r="M15" s="176"/>
      <c r="N15" s="177"/>
      <c r="O15" s="163"/>
      <c r="P15" s="164"/>
      <c r="Q15" s="165"/>
      <c r="R15" s="166"/>
      <c r="S15" s="13"/>
      <c r="T15" s="167">
        <f t="shared" si="2"/>
        <v>0</v>
      </c>
      <c r="U15" s="152">
        <f t="shared" si="3"/>
        <v>0</v>
      </c>
      <c r="V15" s="168">
        <f t="shared" si="4"/>
        <v>0</v>
      </c>
      <c r="W15" s="13"/>
      <c r="X15" s="13"/>
      <c r="Y15" s="13"/>
      <c r="Z15" s="13"/>
    </row>
    <row r="16" ht="87.0" customHeight="1">
      <c r="A16" s="151"/>
      <c r="B16" s="152" t="s">
        <v>51</v>
      </c>
      <c r="C16" s="152" t="s">
        <v>52</v>
      </c>
      <c r="D16" s="153" t="s">
        <v>70</v>
      </c>
      <c r="E16" s="153">
        <v>1.0</v>
      </c>
      <c r="F16" s="154">
        <v>140.0</v>
      </c>
      <c r="G16" s="18"/>
      <c r="H16" s="169"/>
      <c r="I16" s="170"/>
      <c r="J16" s="171"/>
      <c r="K16" s="173"/>
      <c r="L16" s="159"/>
      <c r="M16" s="176"/>
      <c r="N16" s="177"/>
      <c r="O16" s="163"/>
      <c r="P16" s="164"/>
      <c r="Q16" s="165"/>
      <c r="R16" s="166"/>
      <c r="S16" s="13"/>
      <c r="T16" s="167">
        <f t="shared" si="2"/>
        <v>0</v>
      </c>
      <c r="U16" s="152">
        <f t="shared" si="3"/>
        <v>0</v>
      </c>
      <c r="V16" s="168">
        <f t="shared" si="4"/>
        <v>0</v>
      </c>
      <c r="W16" s="13"/>
      <c r="X16" s="13"/>
      <c r="Y16" s="13"/>
      <c r="Z16" s="13"/>
    </row>
    <row r="17" ht="87.0" customHeight="1">
      <c r="A17" s="151"/>
      <c r="B17" s="152" t="s">
        <v>51</v>
      </c>
      <c r="C17" s="152" t="s">
        <v>52</v>
      </c>
      <c r="D17" s="153" t="s">
        <v>74</v>
      </c>
      <c r="E17" s="153">
        <v>1.0</v>
      </c>
      <c r="F17" s="154">
        <v>140.0</v>
      </c>
      <c r="G17" s="18"/>
      <c r="H17" s="169"/>
      <c r="I17" s="170"/>
      <c r="J17" s="171"/>
      <c r="K17" s="173"/>
      <c r="L17" s="159"/>
      <c r="M17" s="176"/>
      <c r="N17" s="177"/>
      <c r="O17" s="163"/>
      <c r="P17" s="164"/>
      <c r="Q17" s="165"/>
      <c r="R17" s="166"/>
      <c r="S17" s="13"/>
      <c r="T17" s="167">
        <f t="shared" si="2"/>
        <v>0</v>
      </c>
      <c r="U17" s="152">
        <f t="shared" si="3"/>
        <v>0</v>
      </c>
      <c r="V17" s="168">
        <f t="shared" si="4"/>
        <v>0</v>
      </c>
      <c r="W17" s="13"/>
      <c r="X17" s="13"/>
      <c r="Y17" s="13"/>
      <c r="Z17" s="13"/>
    </row>
    <row r="18" ht="87.0" customHeight="1">
      <c r="A18" s="151"/>
      <c r="B18" s="152" t="s">
        <v>51</v>
      </c>
      <c r="C18" s="152" t="s">
        <v>52</v>
      </c>
      <c r="D18" s="153" t="s">
        <v>75</v>
      </c>
      <c r="E18" s="153">
        <v>1.0</v>
      </c>
      <c r="F18" s="154">
        <v>115.0</v>
      </c>
      <c r="G18" s="18"/>
      <c r="H18" s="169"/>
      <c r="I18" s="170"/>
      <c r="J18" s="171"/>
      <c r="K18" s="173"/>
      <c r="L18" s="159"/>
      <c r="M18" s="176"/>
      <c r="N18" s="177"/>
      <c r="O18" s="163"/>
      <c r="P18" s="164"/>
      <c r="Q18" s="165"/>
      <c r="R18" s="166"/>
      <c r="S18" s="13"/>
      <c r="T18" s="167">
        <f t="shared" si="2"/>
        <v>0</v>
      </c>
      <c r="U18" s="152">
        <f t="shared" si="3"/>
        <v>0</v>
      </c>
      <c r="V18" s="168">
        <f t="shared" si="4"/>
        <v>0</v>
      </c>
      <c r="W18" s="13"/>
      <c r="X18" s="13"/>
      <c r="Y18" s="13"/>
      <c r="Z18" s="13"/>
    </row>
    <row r="19" ht="87.0" customHeight="1">
      <c r="A19" s="151"/>
      <c r="B19" s="152" t="s">
        <v>51</v>
      </c>
      <c r="C19" s="152" t="s">
        <v>52</v>
      </c>
      <c r="D19" s="153" t="s">
        <v>77</v>
      </c>
      <c r="E19" s="153">
        <v>1.0</v>
      </c>
      <c r="F19" s="154">
        <v>150.0</v>
      </c>
      <c r="G19" s="18"/>
      <c r="H19" s="169"/>
      <c r="I19" s="170"/>
      <c r="J19" s="171"/>
      <c r="K19" s="173"/>
      <c r="L19" s="159"/>
      <c r="M19" s="176"/>
      <c r="N19" s="177"/>
      <c r="O19" s="163"/>
      <c r="P19" s="164"/>
      <c r="Q19" s="165"/>
      <c r="R19" s="166"/>
      <c r="S19" s="13"/>
      <c r="T19" s="167">
        <f t="shared" si="2"/>
        <v>0</v>
      </c>
      <c r="U19" s="152">
        <f t="shared" si="3"/>
        <v>0</v>
      </c>
      <c r="V19" s="168">
        <f t="shared" si="4"/>
        <v>0</v>
      </c>
      <c r="W19" s="13"/>
      <c r="X19" s="13"/>
      <c r="Y19" s="13"/>
      <c r="Z19" s="13"/>
    </row>
    <row r="20" ht="87.0" customHeight="1">
      <c r="A20" s="151"/>
      <c r="B20" s="152" t="s">
        <v>51</v>
      </c>
      <c r="C20" s="152" t="s">
        <v>52</v>
      </c>
      <c r="D20" s="153" t="s">
        <v>80</v>
      </c>
      <c r="E20" s="153">
        <v>3.0</v>
      </c>
      <c r="F20" s="154">
        <v>310.0</v>
      </c>
      <c r="G20" s="18"/>
      <c r="H20" s="169"/>
      <c r="I20" s="170"/>
      <c r="J20" s="171"/>
      <c r="K20" s="173"/>
      <c r="L20" s="159"/>
      <c r="M20" s="176"/>
      <c r="N20" s="177"/>
      <c r="O20" s="163"/>
      <c r="P20" s="164"/>
      <c r="Q20" s="165"/>
      <c r="R20" s="166"/>
      <c r="S20" s="13"/>
      <c r="T20" s="167">
        <f t="shared" si="2"/>
        <v>0</v>
      </c>
      <c r="U20" s="152">
        <f t="shared" si="3"/>
        <v>0</v>
      </c>
      <c r="V20" s="168">
        <f t="shared" si="4"/>
        <v>0</v>
      </c>
      <c r="W20" s="13"/>
      <c r="X20" s="13"/>
      <c r="Y20" s="13"/>
      <c r="Z20" s="13"/>
    </row>
    <row r="21" ht="87.0" customHeight="1">
      <c r="A21" s="151"/>
      <c r="B21" s="152" t="s">
        <v>51</v>
      </c>
      <c r="C21" s="152" t="s">
        <v>52</v>
      </c>
      <c r="D21" s="153" t="s">
        <v>83</v>
      </c>
      <c r="E21" s="153">
        <v>3.0</v>
      </c>
      <c r="F21" s="154">
        <v>235.0</v>
      </c>
      <c r="G21" s="18"/>
      <c r="H21" s="169"/>
      <c r="I21" s="170"/>
      <c r="J21" s="171"/>
      <c r="K21" s="173"/>
      <c r="L21" s="159"/>
      <c r="M21" s="176"/>
      <c r="N21" s="177"/>
      <c r="O21" s="163"/>
      <c r="P21" s="164"/>
      <c r="Q21" s="165"/>
      <c r="R21" s="166"/>
      <c r="S21" s="13"/>
      <c r="T21" s="167">
        <f t="shared" si="2"/>
        <v>0</v>
      </c>
      <c r="U21" s="152">
        <f t="shared" si="3"/>
        <v>0</v>
      </c>
      <c r="V21" s="168">
        <f t="shared" si="4"/>
        <v>0</v>
      </c>
      <c r="W21" s="13"/>
      <c r="X21" s="13"/>
      <c r="Y21" s="13"/>
      <c r="Z21" s="13"/>
    </row>
    <row r="22" ht="87.0" customHeight="1">
      <c r="A22" s="151"/>
      <c r="B22" s="152" t="s">
        <v>51</v>
      </c>
      <c r="C22" s="152" t="s">
        <v>52</v>
      </c>
      <c r="D22" s="153" t="s">
        <v>86</v>
      </c>
      <c r="E22" s="153">
        <v>3.0</v>
      </c>
      <c r="F22" s="154">
        <v>135.0</v>
      </c>
      <c r="G22" s="18"/>
      <c r="H22" s="169"/>
      <c r="I22" s="170"/>
      <c r="J22" s="171"/>
      <c r="K22" s="173"/>
      <c r="L22" s="159"/>
      <c r="M22" s="176"/>
      <c r="N22" s="177"/>
      <c r="O22" s="163"/>
      <c r="P22" s="164"/>
      <c r="Q22" s="165"/>
      <c r="R22" s="166"/>
      <c r="S22" s="13"/>
      <c r="T22" s="167">
        <f t="shared" si="2"/>
        <v>0</v>
      </c>
      <c r="U22" s="152">
        <f t="shared" si="3"/>
        <v>0</v>
      </c>
      <c r="V22" s="168">
        <f t="shared" si="4"/>
        <v>0</v>
      </c>
      <c r="W22" s="13"/>
      <c r="X22" s="13"/>
      <c r="Y22" s="13"/>
      <c r="Z22" s="13"/>
    </row>
    <row r="23" ht="87.0" customHeight="1">
      <c r="A23" s="151"/>
      <c r="B23" s="152" t="s">
        <v>51</v>
      </c>
      <c r="C23" s="152" t="s">
        <v>52</v>
      </c>
      <c r="D23" s="153" t="s">
        <v>89</v>
      </c>
      <c r="E23" s="153">
        <v>3.0</v>
      </c>
      <c r="F23" s="154">
        <v>95.0</v>
      </c>
      <c r="G23" s="18"/>
      <c r="H23" s="169"/>
      <c r="I23" s="170"/>
      <c r="J23" s="171"/>
      <c r="K23" s="173"/>
      <c r="L23" s="159"/>
      <c r="M23" s="176"/>
      <c r="N23" s="177"/>
      <c r="O23" s="163"/>
      <c r="P23" s="164"/>
      <c r="Q23" s="165"/>
      <c r="R23" s="166"/>
      <c r="S23" s="13"/>
      <c r="T23" s="167">
        <f t="shared" si="2"/>
        <v>0</v>
      </c>
      <c r="U23" s="152">
        <f t="shared" si="3"/>
        <v>0</v>
      </c>
      <c r="V23" s="168">
        <f t="shared" si="4"/>
        <v>0</v>
      </c>
      <c r="W23" s="13"/>
      <c r="X23" s="13"/>
      <c r="Y23" s="13"/>
      <c r="Z23" s="13"/>
    </row>
    <row r="24" ht="87.0" customHeight="1">
      <c r="A24" s="151"/>
      <c r="B24" s="152" t="s">
        <v>51</v>
      </c>
      <c r="C24" s="152" t="s">
        <v>52</v>
      </c>
      <c r="D24" s="153" t="s">
        <v>91</v>
      </c>
      <c r="E24" s="153">
        <v>3.0</v>
      </c>
      <c r="F24" s="154">
        <v>95.0</v>
      </c>
      <c r="G24" s="18"/>
      <c r="H24" s="169"/>
      <c r="I24" s="170"/>
      <c r="J24" s="171"/>
      <c r="K24" s="173"/>
      <c r="L24" s="159"/>
      <c r="M24" s="176"/>
      <c r="N24" s="177"/>
      <c r="O24" s="163"/>
      <c r="P24" s="164"/>
      <c r="Q24" s="165"/>
      <c r="R24" s="166"/>
      <c r="S24" s="13"/>
      <c r="T24" s="167">
        <f t="shared" si="2"/>
        <v>0</v>
      </c>
      <c r="U24" s="152">
        <f t="shared" si="3"/>
        <v>0</v>
      </c>
      <c r="V24" s="168">
        <f t="shared" si="4"/>
        <v>0</v>
      </c>
      <c r="W24" s="13"/>
      <c r="X24" s="13"/>
      <c r="Y24" s="13"/>
      <c r="Z24" s="13"/>
    </row>
    <row r="25" ht="87.0" customHeight="1">
      <c r="A25" s="151"/>
      <c r="B25" s="152" t="s">
        <v>51</v>
      </c>
      <c r="C25" s="152" t="s">
        <v>52</v>
      </c>
      <c r="D25" s="153" t="s">
        <v>94</v>
      </c>
      <c r="E25" s="153">
        <v>3.0</v>
      </c>
      <c r="F25" s="154">
        <v>225.0</v>
      </c>
      <c r="G25" s="18"/>
      <c r="H25" s="169"/>
      <c r="I25" s="170"/>
      <c r="J25" s="171"/>
      <c r="K25" s="173"/>
      <c r="L25" s="159"/>
      <c r="M25" s="176"/>
      <c r="N25" s="177"/>
      <c r="O25" s="163"/>
      <c r="P25" s="164"/>
      <c r="Q25" s="165"/>
      <c r="R25" s="166"/>
      <c r="S25" s="13"/>
      <c r="T25" s="167">
        <f t="shared" si="2"/>
        <v>0</v>
      </c>
      <c r="U25" s="152">
        <f t="shared" si="3"/>
        <v>0</v>
      </c>
      <c r="V25" s="168">
        <f t="shared" si="4"/>
        <v>0</v>
      </c>
      <c r="W25" s="13"/>
      <c r="X25" s="13"/>
      <c r="Y25" s="13"/>
      <c r="Z25" s="13"/>
    </row>
    <row r="26" ht="87.0" customHeight="1">
      <c r="A26" s="151" t="s">
        <v>98</v>
      </c>
      <c r="B26" s="152" t="s">
        <v>51</v>
      </c>
      <c r="C26" s="152" t="s">
        <v>52</v>
      </c>
      <c r="D26" s="153" t="s">
        <v>99</v>
      </c>
      <c r="E26" s="153">
        <v>3.0</v>
      </c>
      <c r="F26" s="154">
        <v>135.0</v>
      </c>
      <c r="G26" s="18"/>
      <c r="H26" s="169"/>
      <c r="I26" s="170"/>
      <c r="J26" s="171"/>
      <c r="K26" s="173"/>
      <c r="L26" s="159"/>
      <c r="M26" s="176"/>
      <c r="N26" s="177"/>
      <c r="O26" s="163"/>
      <c r="P26" s="164"/>
      <c r="Q26" s="165"/>
      <c r="R26" s="166"/>
      <c r="S26" s="13"/>
      <c r="T26" s="167">
        <f t="shared" si="2"/>
        <v>0</v>
      </c>
      <c r="U26" s="152">
        <f t="shared" si="3"/>
        <v>0</v>
      </c>
      <c r="V26" s="168">
        <f t="shared" si="4"/>
        <v>0</v>
      </c>
      <c r="W26" s="13"/>
      <c r="X26" s="13"/>
      <c r="Y26" s="13"/>
      <c r="Z26" s="13"/>
    </row>
    <row r="27" ht="87.0" customHeight="1">
      <c r="A27" s="151"/>
      <c r="B27" s="152" t="s">
        <v>51</v>
      </c>
      <c r="C27" s="152" t="s">
        <v>52</v>
      </c>
      <c r="D27" s="153" t="s">
        <v>103</v>
      </c>
      <c r="E27" s="153">
        <v>3.0</v>
      </c>
      <c r="F27" s="154">
        <v>240.0</v>
      </c>
      <c r="G27" s="18"/>
      <c r="H27" s="169"/>
      <c r="I27" s="170"/>
      <c r="J27" s="171"/>
      <c r="K27" s="173"/>
      <c r="L27" s="159"/>
      <c r="M27" s="176"/>
      <c r="N27" s="177"/>
      <c r="O27" s="163"/>
      <c r="P27" s="164"/>
      <c r="Q27" s="165"/>
      <c r="R27" s="166"/>
      <c r="S27" s="13"/>
      <c r="T27" s="167">
        <f t="shared" si="2"/>
        <v>0</v>
      </c>
      <c r="U27" s="152">
        <f t="shared" si="3"/>
        <v>0</v>
      </c>
      <c r="V27" s="168">
        <f t="shared" si="4"/>
        <v>0</v>
      </c>
      <c r="W27" s="13"/>
      <c r="X27" s="13"/>
      <c r="Y27" s="13"/>
      <c r="Z27" s="13"/>
    </row>
    <row r="28" ht="87.0" customHeight="1">
      <c r="A28" s="151"/>
      <c r="B28" s="152" t="s">
        <v>51</v>
      </c>
      <c r="C28" s="152" t="s">
        <v>52</v>
      </c>
      <c r="D28" s="153" t="s">
        <v>110</v>
      </c>
      <c r="E28" s="153">
        <v>3.0</v>
      </c>
      <c r="F28" s="154">
        <v>85.0</v>
      </c>
      <c r="G28" s="18"/>
      <c r="H28" s="169"/>
      <c r="I28" s="170"/>
      <c r="J28" s="171"/>
      <c r="K28" s="173"/>
      <c r="L28" s="159"/>
      <c r="M28" s="176"/>
      <c r="N28" s="177"/>
      <c r="O28" s="163"/>
      <c r="P28" s="164"/>
      <c r="Q28" s="165"/>
      <c r="R28" s="166"/>
      <c r="S28" s="13"/>
      <c r="T28" s="167">
        <f t="shared" si="2"/>
        <v>0</v>
      </c>
      <c r="U28" s="152">
        <f t="shared" si="3"/>
        <v>0</v>
      </c>
      <c r="V28" s="168">
        <f t="shared" si="4"/>
        <v>0</v>
      </c>
      <c r="W28" s="13"/>
      <c r="X28" s="13"/>
      <c r="Y28" s="13"/>
      <c r="Z28" s="13"/>
    </row>
    <row r="29" ht="87.0" customHeight="1">
      <c r="A29" s="151"/>
      <c r="B29" s="152" t="s">
        <v>51</v>
      </c>
      <c r="C29" s="152" t="s">
        <v>52</v>
      </c>
      <c r="D29" s="153" t="s">
        <v>114</v>
      </c>
      <c r="E29" s="153">
        <v>4.0</v>
      </c>
      <c r="F29" s="154">
        <v>85.0</v>
      </c>
      <c r="G29" s="18"/>
      <c r="H29" s="169"/>
      <c r="I29" s="170"/>
      <c r="J29" s="171"/>
      <c r="K29" s="173"/>
      <c r="L29" s="159"/>
      <c r="M29" s="176"/>
      <c r="N29" s="177"/>
      <c r="O29" s="163"/>
      <c r="P29" s="164"/>
      <c r="Q29" s="165"/>
      <c r="R29" s="166"/>
      <c r="S29" s="13"/>
      <c r="T29" s="167">
        <f t="shared" si="2"/>
        <v>0</v>
      </c>
      <c r="U29" s="152">
        <f t="shared" si="3"/>
        <v>0</v>
      </c>
      <c r="V29" s="168">
        <f t="shared" si="4"/>
        <v>0</v>
      </c>
      <c r="W29" s="13"/>
      <c r="X29" s="13"/>
      <c r="Y29" s="13"/>
      <c r="Z29" s="13"/>
    </row>
    <row r="30" ht="87.0" customHeight="1">
      <c r="A30" s="151"/>
      <c r="B30" s="152" t="s">
        <v>51</v>
      </c>
      <c r="C30" s="152" t="s">
        <v>52</v>
      </c>
      <c r="D30" s="153" t="s">
        <v>119</v>
      </c>
      <c r="E30" s="153">
        <v>4.0</v>
      </c>
      <c r="F30" s="154">
        <v>80.0</v>
      </c>
      <c r="G30" s="18"/>
      <c r="H30" s="169"/>
      <c r="I30" s="170"/>
      <c r="J30" s="171"/>
      <c r="K30" s="173"/>
      <c r="L30" s="159"/>
      <c r="M30" s="176"/>
      <c r="N30" s="177"/>
      <c r="O30" s="163"/>
      <c r="P30" s="164"/>
      <c r="Q30" s="165"/>
      <c r="R30" s="166"/>
      <c r="S30" s="13"/>
      <c r="T30" s="167">
        <f t="shared" si="2"/>
        <v>0</v>
      </c>
      <c r="U30" s="152">
        <f t="shared" si="3"/>
        <v>0</v>
      </c>
      <c r="V30" s="168">
        <f t="shared" si="4"/>
        <v>0</v>
      </c>
      <c r="W30" s="13"/>
      <c r="X30" s="13"/>
      <c r="Y30" s="13"/>
      <c r="Z30" s="13"/>
    </row>
    <row r="31" ht="87.0" customHeight="1">
      <c r="A31" s="151"/>
      <c r="B31" s="152" t="s">
        <v>51</v>
      </c>
      <c r="C31" s="152" t="s">
        <v>52</v>
      </c>
      <c r="D31" s="153" t="s">
        <v>123</v>
      </c>
      <c r="E31" s="153">
        <v>3.0</v>
      </c>
      <c r="F31" s="154">
        <v>70.0</v>
      </c>
      <c r="G31" s="18"/>
      <c r="H31" s="169"/>
      <c r="I31" s="170"/>
      <c r="J31" s="171"/>
      <c r="K31" s="173"/>
      <c r="L31" s="159"/>
      <c r="M31" s="176"/>
      <c r="N31" s="177"/>
      <c r="O31" s="163"/>
      <c r="P31" s="164"/>
      <c r="Q31" s="165"/>
      <c r="R31" s="166"/>
      <c r="S31" s="13"/>
      <c r="T31" s="167">
        <f t="shared" si="2"/>
        <v>0</v>
      </c>
      <c r="U31" s="152">
        <f t="shared" si="3"/>
        <v>0</v>
      </c>
      <c r="V31" s="168">
        <f t="shared" si="4"/>
        <v>0</v>
      </c>
      <c r="W31" s="13"/>
      <c r="X31" s="13"/>
      <c r="Y31" s="13"/>
      <c r="Z31" s="13"/>
    </row>
    <row r="32" ht="87.0" customHeight="1">
      <c r="A32" s="220"/>
      <c r="B32" s="152" t="s">
        <v>51</v>
      </c>
      <c r="C32" s="152" t="s">
        <v>52</v>
      </c>
      <c r="D32" s="153" t="s">
        <v>127</v>
      </c>
      <c r="E32" s="153">
        <v>3.0</v>
      </c>
      <c r="F32" s="154">
        <v>100.0</v>
      </c>
      <c r="G32" s="18"/>
      <c r="H32" s="169"/>
      <c r="I32" s="170"/>
      <c r="J32" s="171"/>
      <c r="K32" s="173"/>
      <c r="L32" s="159"/>
      <c r="M32" s="176"/>
      <c r="N32" s="177"/>
      <c r="O32" s="163"/>
      <c r="P32" s="164"/>
      <c r="Q32" s="165"/>
      <c r="R32" s="166"/>
      <c r="S32" s="13"/>
      <c r="T32" s="167">
        <f t="shared" si="2"/>
        <v>0</v>
      </c>
      <c r="U32" s="152">
        <f t="shared" si="3"/>
        <v>0</v>
      </c>
      <c r="V32" s="168">
        <f t="shared" si="4"/>
        <v>0</v>
      </c>
      <c r="W32" s="13"/>
      <c r="X32" s="13"/>
      <c r="Y32" s="13"/>
      <c r="Z32" s="13"/>
    </row>
    <row r="33" ht="87.0" customHeight="1">
      <c r="A33" s="151"/>
      <c r="B33" s="152" t="s">
        <v>51</v>
      </c>
      <c r="C33" s="152" t="s">
        <v>52</v>
      </c>
      <c r="D33" s="153" t="s">
        <v>131</v>
      </c>
      <c r="E33" s="153">
        <v>3.0</v>
      </c>
      <c r="F33" s="154">
        <v>80.0</v>
      </c>
      <c r="G33" s="18"/>
      <c r="H33" s="169"/>
      <c r="I33" s="170"/>
      <c r="J33" s="171"/>
      <c r="K33" s="173"/>
      <c r="L33" s="159"/>
      <c r="M33" s="176"/>
      <c r="N33" s="177"/>
      <c r="O33" s="163"/>
      <c r="P33" s="164"/>
      <c r="Q33" s="165"/>
      <c r="R33" s="166"/>
      <c r="S33" s="13"/>
      <c r="T33" s="167">
        <f t="shared" si="2"/>
        <v>0</v>
      </c>
      <c r="U33" s="152">
        <f t="shared" si="3"/>
        <v>0</v>
      </c>
      <c r="V33" s="168">
        <f t="shared" si="4"/>
        <v>0</v>
      </c>
      <c r="W33" s="13"/>
      <c r="X33" s="13"/>
      <c r="Y33" s="13"/>
      <c r="Z33" s="13"/>
    </row>
    <row r="34" ht="87.0" customHeight="1">
      <c r="A34" s="151"/>
      <c r="B34" s="152" t="s">
        <v>51</v>
      </c>
      <c r="C34" s="152" t="s">
        <v>52</v>
      </c>
      <c r="D34" s="153" t="s">
        <v>135</v>
      </c>
      <c r="E34" s="153">
        <v>4.0</v>
      </c>
      <c r="F34" s="154">
        <v>65.0</v>
      </c>
      <c r="G34" s="18"/>
      <c r="H34" s="169"/>
      <c r="I34" s="170"/>
      <c r="J34" s="171"/>
      <c r="K34" s="173"/>
      <c r="L34" s="159"/>
      <c r="M34" s="176"/>
      <c r="N34" s="177"/>
      <c r="O34" s="163"/>
      <c r="P34" s="164"/>
      <c r="Q34" s="165"/>
      <c r="R34" s="166"/>
      <c r="S34" s="13"/>
      <c r="T34" s="167">
        <f t="shared" si="2"/>
        <v>0</v>
      </c>
      <c r="U34" s="152">
        <f t="shared" si="3"/>
        <v>0</v>
      </c>
      <c r="V34" s="168">
        <f t="shared" si="4"/>
        <v>0</v>
      </c>
      <c r="W34" s="13"/>
      <c r="X34" s="13"/>
      <c r="Y34" s="13"/>
      <c r="Z34" s="13"/>
    </row>
    <row r="35" ht="87.0" customHeight="1">
      <c r="A35" s="151"/>
      <c r="B35" s="152" t="s">
        <v>51</v>
      </c>
      <c r="C35" s="152" t="s">
        <v>52</v>
      </c>
      <c r="D35" s="153" t="s">
        <v>140</v>
      </c>
      <c r="E35" s="153">
        <v>4.0</v>
      </c>
      <c r="F35" s="154">
        <v>65.0</v>
      </c>
      <c r="G35" s="18"/>
      <c r="H35" s="169"/>
      <c r="I35" s="170"/>
      <c r="J35" s="171"/>
      <c r="K35" s="173"/>
      <c r="L35" s="159"/>
      <c r="M35" s="176"/>
      <c r="N35" s="177"/>
      <c r="O35" s="163"/>
      <c r="P35" s="164"/>
      <c r="Q35" s="165"/>
      <c r="R35" s="166"/>
      <c r="S35" s="13"/>
      <c r="T35" s="167">
        <f t="shared" si="2"/>
        <v>0</v>
      </c>
      <c r="U35" s="152">
        <f t="shared" si="3"/>
        <v>0</v>
      </c>
      <c r="V35" s="168">
        <f t="shared" si="4"/>
        <v>0</v>
      </c>
      <c r="W35" s="13"/>
      <c r="X35" s="13"/>
      <c r="Y35" s="13"/>
      <c r="Z35" s="13"/>
    </row>
    <row r="36" ht="87.0" customHeight="1">
      <c r="A36" s="151"/>
      <c r="B36" s="152" t="s">
        <v>51</v>
      </c>
      <c r="C36" s="152" t="s">
        <v>52</v>
      </c>
      <c r="D36" s="153" t="s">
        <v>146</v>
      </c>
      <c r="E36" s="153">
        <v>4.0</v>
      </c>
      <c r="F36" s="154">
        <v>70.0</v>
      </c>
      <c r="G36" s="18"/>
      <c r="H36" s="169"/>
      <c r="I36" s="170"/>
      <c r="J36" s="171"/>
      <c r="K36" s="173"/>
      <c r="L36" s="159"/>
      <c r="M36" s="176"/>
      <c r="N36" s="177"/>
      <c r="O36" s="163"/>
      <c r="P36" s="164"/>
      <c r="Q36" s="165"/>
      <c r="R36" s="166"/>
      <c r="S36" s="13"/>
      <c r="T36" s="167">
        <f t="shared" si="2"/>
        <v>0</v>
      </c>
      <c r="U36" s="152">
        <f t="shared" si="3"/>
        <v>0</v>
      </c>
      <c r="V36" s="168">
        <f t="shared" si="4"/>
        <v>0</v>
      </c>
      <c r="W36" s="13"/>
      <c r="X36" s="13"/>
      <c r="Y36" s="13"/>
      <c r="Z36" s="13"/>
    </row>
    <row r="37" ht="87.0" customHeight="1">
      <c r="A37" s="151"/>
      <c r="B37" s="152" t="s">
        <v>51</v>
      </c>
      <c r="C37" s="152" t="s">
        <v>52</v>
      </c>
      <c r="D37" s="153" t="s">
        <v>152</v>
      </c>
      <c r="E37" s="153">
        <v>4.0</v>
      </c>
      <c r="F37" s="154">
        <v>70.0</v>
      </c>
      <c r="G37" s="18"/>
      <c r="H37" s="169"/>
      <c r="I37" s="170"/>
      <c r="J37" s="171"/>
      <c r="K37" s="173"/>
      <c r="L37" s="159"/>
      <c r="M37" s="176"/>
      <c r="N37" s="177"/>
      <c r="O37" s="163"/>
      <c r="P37" s="164"/>
      <c r="Q37" s="165"/>
      <c r="R37" s="166"/>
      <c r="S37" s="13"/>
      <c r="T37" s="167">
        <f t="shared" si="2"/>
        <v>0</v>
      </c>
      <c r="U37" s="152">
        <f t="shared" si="3"/>
        <v>0</v>
      </c>
      <c r="V37" s="168">
        <f t="shared" si="4"/>
        <v>0</v>
      </c>
      <c r="W37" s="13"/>
      <c r="X37" s="13"/>
      <c r="Y37" s="13"/>
      <c r="Z37" s="13"/>
    </row>
    <row r="38" ht="87.0" customHeight="1">
      <c r="A38" s="151"/>
      <c r="B38" s="152" t="s">
        <v>51</v>
      </c>
      <c r="C38" s="152" t="s">
        <v>52</v>
      </c>
      <c r="D38" s="153" t="s">
        <v>160</v>
      </c>
      <c r="E38" s="153">
        <v>4.0</v>
      </c>
      <c r="F38" s="154">
        <v>65.0</v>
      </c>
      <c r="G38" s="18"/>
      <c r="H38" s="169"/>
      <c r="I38" s="170"/>
      <c r="J38" s="171"/>
      <c r="K38" s="173"/>
      <c r="L38" s="159"/>
      <c r="M38" s="176"/>
      <c r="N38" s="177"/>
      <c r="O38" s="163"/>
      <c r="P38" s="164"/>
      <c r="Q38" s="165"/>
      <c r="R38" s="166"/>
      <c r="S38" s="13"/>
      <c r="T38" s="167">
        <f t="shared" si="2"/>
        <v>0</v>
      </c>
      <c r="U38" s="152">
        <f t="shared" si="3"/>
        <v>0</v>
      </c>
      <c r="V38" s="168">
        <f t="shared" si="4"/>
        <v>0</v>
      </c>
      <c r="W38" s="13"/>
      <c r="X38" s="13"/>
      <c r="Y38" s="13"/>
      <c r="Z38" s="13"/>
    </row>
    <row r="39" ht="87.0" customHeight="1">
      <c r="A39" s="151"/>
      <c r="B39" s="152" t="s">
        <v>51</v>
      </c>
      <c r="C39" s="152" t="s">
        <v>52</v>
      </c>
      <c r="D39" s="153" t="s">
        <v>169</v>
      </c>
      <c r="E39" s="153">
        <v>4.0</v>
      </c>
      <c r="F39" s="154">
        <v>65.0</v>
      </c>
      <c r="G39" s="18"/>
      <c r="H39" s="169"/>
      <c r="I39" s="170"/>
      <c r="J39" s="171"/>
      <c r="K39" s="173"/>
      <c r="L39" s="159"/>
      <c r="M39" s="176"/>
      <c r="N39" s="177"/>
      <c r="O39" s="163"/>
      <c r="P39" s="164"/>
      <c r="Q39" s="165"/>
      <c r="R39" s="166"/>
      <c r="S39" s="13"/>
      <c r="T39" s="167">
        <f t="shared" si="2"/>
        <v>0</v>
      </c>
      <c r="U39" s="152">
        <f t="shared" si="3"/>
        <v>0</v>
      </c>
      <c r="V39" s="168">
        <f t="shared" si="4"/>
        <v>0</v>
      </c>
      <c r="W39" s="13"/>
      <c r="X39" s="13"/>
      <c r="Y39" s="13"/>
      <c r="Z39" s="13"/>
    </row>
    <row r="40" ht="87.0" customHeight="1">
      <c r="A40" s="151"/>
      <c r="B40" s="240" t="s">
        <v>82</v>
      </c>
      <c r="C40" s="152" t="s">
        <v>178</v>
      </c>
      <c r="D40" s="153" t="s">
        <v>179</v>
      </c>
      <c r="E40" s="153">
        <v>1.0</v>
      </c>
      <c r="F40" s="154">
        <v>160.0</v>
      </c>
      <c r="G40" s="18"/>
      <c r="H40" s="169"/>
      <c r="I40" s="170"/>
      <c r="J40" s="171"/>
      <c r="K40" s="173"/>
      <c r="L40" s="159"/>
      <c r="M40" s="176"/>
      <c r="N40" s="177"/>
      <c r="O40" s="163"/>
      <c r="P40" s="164"/>
      <c r="Q40" s="165"/>
      <c r="R40" s="166"/>
      <c r="S40" s="13"/>
      <c r="T40" s="167">
        <f t="shared" si="2"/>
        <v>0</v>
      </c>
      <c r="U40" s="152">
        <f t="shared" si="3"/>
        <v>0</v>
      </c>
      <c r="V40" s="168">
        <f t="shared" si="4"/>
        <v>0</v>
      </c>
      <c r="W40" s="13"/>
      <c r="X40" s="13"/>
      <c r="Y40" s="13"/>
      <c r="Z40" s="13"/>
    </row>
    <row r="41" ht="87.0" customHeight="1">
      <c r="A41" s="151"/>
      <c r="B41" s="240" t="s">
        <v>82</v>
      </c>
      <c r="C41" s="152" t="s">
        <v>178</v>
      </c>
      <c r="D41" s="153" t="s">
        <v>190</v>
      </c>
      <c r="E41" s="153">
        <v>1.0</v>
      </c>
      <c r="F41" s="154">
        <v>160.0</v>
      </c>
      <c r="G41" s="18"/>
      <c r="H41" s="169"/>
      <c r="I41" s="170"/>
      <c r="J41" s="171"/>
      <c r="K41" s="173"/>
      <c r="L41" s="159"/>
      <c r="M41" s="176"/>
      <c r="N41" s="177"/>
      <c r="O41" s="163"/>
      <c r="P41" s="164"/>
      <c r="Q41" s="165"/>
      <c r="R41" s="166"/>
      <c r="S41" s="13"/>
      <c r="T41" s="167">
        <f t="shared" si="2"/>
        <v>0</v>
      </c>
      <c r="U41" s="152">
        <f t="shared" si="3"/>
        <v>0</v>
      </c>
      <c r="V41" s="168">
        <f t="shared" si="4"/>
        <v>0</v>
      </c>
      <c r="W41" s="13"/>
      <c r="X41" s="13"/>
      <c r="Y41" s="13"/>
      <c r="Z41" s="13"/>
    </row>
    <row r="42" ht="87.0" customHeight="1">
      <c r="A42" s="151"/>
      <c r="B42" s="240" t="s">
        <v>82</v>
      </c>
      <c r="C42" s="152" t="s">
        <v>178</v>
      </c>
      <c r="D42" s="153" t="s">
        <v>202</v>
      </c>
      <c r="E42" s="153">
        <v>1.0</v>
      </c>
      <c r="F42" s="154">
        <v>180.0</v>
      </c>
      <c r="G42" s="18"/>
      <c r="H42" s="169"/>
      <c r="I42" s="170"/>
      <c r="J42" s="171"/>
      <c r="K42" s="173"/>
      <c r="L42" s="159"/>
      <c r="M42" s="176"/>
      <c r="N42" s="177"/>
      <c r="O42" s="163"/>
      <c r="P42" s="164"/>
      <c r="Q42" s="165"/>
      <c r="R42" s="166"/>
      <c r="S42" s="13"/>
      <c r="T42" s="167">
        <f t="shared" si="2"/>
        <v>0</v>
      </c>
      <c r="U42" s="152">
        <f t="shared" si="3"/>
        <v>0</v>
      </c>
      <c r="V42" s="168">
        <f t="shared" si="4"/>
        <v>0</v>
      </c>
      <c r="W42" s="13"/>
      <c r="X42" s="13"/>
      <c r="Y42" s="13"/>
      <c r="Z42" s="13"/>
    </row>
    <row r="43" ht="87.0" customHeight="1">
      <c r="A43" s="151"/>
      <c r="B43" s="240" t="s">
        <v>82</v>
      </c>
      <c r="C43" s="152" t="s">
        <v>178</v>
      </c>
      <c r="D43" s="153" t="s">
        <v>213</v>
      </c>
      <c r="E43" s="153">
        <v>1.0</v>
      </c>
      <c r="F43" s="154">
        <v>215.0</v>
      </c>
      <c r="G43" s="18"/>
      <c r="H43" s="169"/>
      <c r="I43" s="170"/>
      <c r="J43" s="171"/>
      <c r="K43" s="173"/>
      <c r="L43" s="159"/>
      <c r="M43" s="176"/>
      <c r="N43" s="177"/>
      <c r="O43" s="163"/>
      <c r="P43" s="164"/>
      <c r="Q43" s="165"/>
      <c r="R43" s="166"/>
      <c r="S43" s="13"/>
      <c r="T43" s="167">
        <f t="shared" si="2"/>
        <v>0</v>
      </c>
      <c r="U43" s="152">
        <f t="shared" si="3"/>
        <v>0</v>
      </c>
      <c r="V43" s="168">
        <f t="shared" si="4"/>
        <v>0</v>
      </c>
      <c r="W43" s="13"/>
      <c r="X43" s="13"/>
      <c r="Y43" s="13"/>
      <c r="Z43" s="13"/>
    </row>
    <row r="44" ht="87.0" customHeight="1">
      <c r="A44" s="151"/>
      <c r="B44" s="240" t="s">
        <v>82</v>
      </c>
      <c r="C44" s="152" t="s">
        <v>222</v>
      </c>
      <c r="D44" s="153" t="s">
        <v>223</v>
      </c>
      <c r="E44" s="153">
        <v>1.0</v>
      </c>
      <c r="F44" s="154">
        <v>150.0</v>
      </c>
      <c r="G44" s="18"/>
      <c r="H44" s="169"/>
      <c r="I44" s="170"/>
      <c r="J44" s="171"/>
      <c r="K44" s="173"/>
      <c r="L44" s="159"/>
      <c r="M44" s="176"/>
      <c r="N44" s="177"/>
      <c r="O44" s="163"/>
      <c r="P44" s="164"/>
      <c r="Q44" s="165"/>
      <c r="R44" s="166"/>
      <c r="S44" s="13"/>
      <c r="T44" s="167">
        <f t="shared" si="2"/>
        <v>0</v>
      </c>
      <c r="U44" s="152">
        <f t="shared" si="3"/>
        <v>0</v>
      </c>
      <c r="V44" s="168">
        <f t="shared" si="4"/>
        <v>0</v>
      </c>
      <c r="W44" s="13"/>
      <c r="X44" s="13"/>
      <c r="Y44" s="13"/>
      <c r="Z44" s="13"/>
    </row>
    <row r="45" ht="87.0" customHeight="1">
      <c r="A45" s="151"/>
      <c r="B45" s="240" t="s">
        <v>82</v>
      </c>
      <c r="C45" s="152" t="s">
        <v>222</v>
      </c>
      <c r="D45" s="153" t="s">
        <v>234</v>
      </c>
      <c r="E45" s="153">
        <v>1.0</v>
      </c>
      <c r="F45" s="154">
        <v>205.0</v>
      </c>
      <c r="G45" s="131"/>
      <c r="H45" s="169"/>
      <c r="I45" s="170"/>
      <c r="J45" s="171"/>
      <c r="K45" s="173"/>
      <c r="L45" s="159"/>
      <c r="M45" s="176"/>
      <c r="N45" s="177"/>
      <c r="O45" s="163"/>
      <c r="P45" s="164"/>
      <c r="Q45" s="165"/>
      <c r="R45" s="166"/>
      <c r="S45" s="13"/>
      <c r="T45" s="167">
        <f t="shared" si="2"/>
        <v>0</v>
      </c>
      <c r="U45" s="152">
        <f t="shared" si="3"/>
        <v>0</v>
      </c>
      <c r="V45" s="168">
        <f t="shared" si="4"/>
        <v>0</v>
      </c>
      <c r="W45" s="13"/>
      <c r="X45" s="13"/>
      <c r="Y45" s="13"/>
      <c r="Z45" s="13"/>
    </row>
    <row r="46" ht="87.0" customHeight="1">
      <c r="A46" s="151"/>
      <c r="B46" s="240" t="s">
        <v>82</v>
      </c>
      <c r="C46" s="152" t="s">
        <v>222</v>
      </c>
      <c r="D46" s="153" t="s">
        <v>246</v>
      </c>
      <c r="E46" s="153">
        <v>1.0</v>
      </c>
      <c r="F46" s="154">
        <v>185.0</v>
      </c>
      <c r="G46" s="18"/>
      <c r="H46" s="169"/>
      <c r="I46" s="170"/>
      <c r="J46" s="171"/>
      <c r="K46" s="173"/>
      <c r="L46" s="159"/>
      <c r="M46" s="176"/>
      <c r="N46" s="177"/>
      <c r="O46" s="163"/>
      <c r="P46" s="164"/>
      <c r="Q46" s="165"/>
      <c r="R46" s="166"/>
      <c r="S46" s="13"/>
      <c r="T46" s="167">
        <f t="shared" si="2"/>
        <v>0</v>
      </c>
      <c r="U46" s="152">
        <f t="shared" si="3"/>
        <v>0</v>
      </c>
      <c r="V46" s="168">
        <f t="shared" si="4"/>
        <v>0</v>
      </c>
      <c r="W46" s="13"/>
      <c r="X46" s="13"/>
      <c r="Y46" s="13"/>
      <c r="Z46" s="13"/>
    </row>
    <row r="47" ht="87.0" customHeight="1">
      <c r="A47" s="151"/>
      <c r="B47" s="240" t="s">
        <v>82</v>
      </c>
      <c r="C47" s="152" t="s">
        <v>255</v>
      </c>
      <c r="D47" s="153" t="s">
        <v>256</v>
      </c>
      <c r="E47" s="153">
        <v>3.0</v>
      </c>
      <c r="F47" s="154">
        <v>65.0</v>
      </c>
      <c r="G47" s="18"/>
      <c r="H47" s="169"/>
      <c r="I47" s="170"/>
      <c r="J47" s="171"/>
      <c r="K47" s="173"/>
      <c r="L47" s="159"/>
      <c r="M47" s="176"/>
      <c r="N47" s="177"/>
      <c r="O47" s="163"/>
      <c r="P47" s="164"/>
      <c r="Q47" s="165"/>
      <c r="R47" s="166"/>
      <c r="S47" s="13"/>
      <c r="T47" s="167">
        <f t="shared" si="2"/>
        <v>0</v>
      </c>
      <c r="U47" s="152">
        <f t="shared" si="3"/>
        <v>0</v>
      </c>
      <c r="V47" s="168">
        <f t="shared" si="4"/>
        <v>0</v>
      </c>
      <c r="W47" s="13"/>
      <c r="X47" s="13"/>
      <c r="Y47" s="13"/>
      <c r="Z47" s="13"/>
    </row>
    <row r="48" ht="87.0" customHeight="1">
      <c r="A48" s="282"/>
      <c r="B48" s="240" t="s">
        <v>82</v>
      </c>
      <c r="C48" s="152" t="s">
        <v>255</v>
      </c>
      <c r="D48" s="152" t="s">
        <v>262</v>
      </c>
      <c r="E48" s="152">
        <v>3.0</v>
      </c>
      <c r="F48" s="283">
        <v>65.0</v>
      </c>
      <c r="G48" s="18"/>
      <c r="H48" s="169"/>
      <c r="I48" s="170"/>
      <c r="J48" s="171"/>
      <c r="K48" s="173"/>
      <c r="L48" s="159"/>
      <c r="M48" s="176"/>
      <c r="N48" s="177"/>
      <c r="O48" s="163"/>
      <c r="P48" s="164"/>
      <c r="Q48" s="165"/>
      <c r="R48" s="166"/>
      <c r="S48" s="13"/>
      <c r="T48" s="167">
        <f t="shared" si="2"/>
        <v>0</v>
      </c>
      <c r="U48" s="152">
        <f t="shared" si="3"/>
        <v>0</v>
      </c>
      <c r="V48" s="168">
        <f t="shared" si="4"/>
        <v>0</v>
      </c>
      <c r="W48" s="13"/>
      <c r="X48" s="13"/>
      <c r="Y48" s="13"/>
      <c r="Z48" s="13"/>
    </row>
    <row r="49" ht="87.0" customHeight="1">
      <c r="A49" s="282"/>
      <c r="B49" s="240" t="s">
        <v>82</v>
      </c>
      <c r="C49" s="152" t="s">
        <v>255</v>
      </c>
      <c r="D49" s="152" t="s">
        <v>267</v>
      </c>
      <c r="E49" s="152">
        <v>5.0</v>
      </c>
      <c r="F49" s="283">
        <v>70.0</v>
      </c>
      <c r="G49" s="18"/>
      <c r="H49" s="169"/>
      <c r="I49" s="170"/>
      <c r="J49" s="171"/>
      <c r="K49" s="173"/>
      <c r="L49" s="159"/>
      <c r="M49" s="176"/>
      <c r="N49" s="177"/>
      <c r="O49" s="163"/>
      <c r="P49" s="164"/>
      <c r="Q49" s="165"/>
      <c r="R49" s="166"/>
      <c r="S49" s="13"/>
      <c r="T49" s="167">
        <f t="shared" si="2"/>
        <v>0</v>
      </c>
      <c r="U49" s="152">
        <f t="shared" si="3"/>
        <v>0</v>
      </c>
      <c r="V49" s="168">
        <f t="shared" si="4"/>
        <v>0</v>
      </c>
      <c r="W49" s="13"/>
      <c r="X49" s="13"/>
      <c r="Y49" s="13"/>
      <c r="Z49" s="13"/>
    </row>
    <row r="50" ht="87.0" customHeight="1">
      <c r="A50" s="282"/>
      <c r="B50" s="240" t="s">
        <v>82</v>
      </c>
      <c r="C50" s="152" t="s">
        <v>255</v>
      </c>
      <c r="D50" s="152" t="s">
        <v>272</v>
      </c>
      <c r="E50" s="152">
        <v>3.0</v>
      </c>
      <c r="F50" s="283">
        <v>65.0</v>
      </c>
      <c r="G50" s="18"/>
      <c r="H50" s="169"/>
      <c r="I50" s="170"/>
      <c r="J50" s="171"/>
      <c r="K50" s="173"/>
      <c r="L50" s="159"/>
      <c r="M50" s="176"/>
      <c r="N50" s="177"/>
      <c r="O50" s="163"/>
      <c r="P50" s="164"/>
      <c r="Q50" s="165"/>
      <c r="R50" s="166"/>
      <c r="S50" s="13"/>
      <c r="T50" s="167">
        <f t="shared" si="2"/>
        <v>0</v>
      </c>
      <c r="U50" s="152">
        <f t="shared" si="3"/>
        <v>0</v>
      </c>
      <c r="V50" s="168">
        <f t="shared" si="4"/>
        <v>0</v>
      </c>
      <c r="W50" s="13"/>
      <c r="X50" s="13"/>
      <c r="Y50" s="13"/>
      <c r="Z50" s="13"/>
    </row>
    <row r="51" ht="87.0" customHeight="1">
      <c r="A51" s="282"/>
      <c r="B51" s="240" t="s">
        <v>82</v>
      </c>
      <c r="C51" s="152" t="s">
        <v>255</v>
      </c>
      <c r="D51" s="152" t="s">
        <v>276</v>
      </c>
      <c r="E51" s="152">
        <v>4.0</v>
      </c>
      <c r="F51" s="283">
        <v>65.0</v>
      </c>
      <c r="G51" s="18"/>
      <c r="H51" s="169"/>
      <c r="I51" s="170"/>
      <c r="J51" s="171"/>
      <c r="K51" s="173"/>
      <c r="L51" s="159"/>
      <c r="M51" s="176"/>
      <c r="N51" s="177"/>
      <c r="O51" s="163"/>
      <c r="P51" s="164"/>
      <c r="Q51" s="165"/>
      <c r="R51" s="166"/>
      <c r="S51" s="13"/>
      <c r="T51" s="167">
        <f t="shared" si="2"/>
        <v>0</v>
      </c>
      <c r="U51" s="152">
        <f t="shared" si="3"/>
        <v>0</v>
      </c>
      <c r="V51" s="168">
        <f t="shared" si="4"/>
        <v>0</v>
      </c>
      <c r="W51" s="13"/>
      <c r="X51" s="13"/>
      <c r="Y51" s="13"/>
      <c r="Z51" s="13"/>
    </row>
    <row r="52" ht="87.0" customHeight="1">
      <c r="A52" s="282"/>
      <c r="B52" s="240" t="s">
        <v>82</v>
      </c>
      <c r="C52" s="152" t="s">
        <v>255</v>
      </c>
      <c r="D52" s="152" t="s">
        <v>280</v>
      </c>
      <c r="E52" s="152">
        <v>10.0</v>
      </c>
      <c r="F52" s="283">
        <v>105.0</v>
      </c>
      <c r="G52" s="18"/>
      <c r="H52" s="169"/>
      <c r="I52" s="170"/>
      <c r="J52" s="171"/>
      <c r="K52" s="173"/>
      <c r="L52" s="159"/>
      <c r="M52" s="176"/>
      <c r="N52" s="177"/>
      <c r="O52" s="163"/>
      <c r="P52" s="164"/>
      <c r="Q52" s="165"/>
      <c r="R52" s="166"/>
      <c r="S52" s="13"/>
      <c r="T52" s="167">
        <f t="shared" si="2"/>
        <v>0</v>
      </c>
      <c r="U52" s="152">
        <f t="shared" si="3"/>
        <v>0</v>
      </c>
      <c r="V52" s="168">
        <f t="shared" si="4"/>
        <v>0</v>
      </c>
      <c r="W52" s="13"/>
      <c r="X52" s="13"/>
      <c r="Y52" s="13"/>
      <c r="Z52" s="13"/>
    </row>
    <row r="53" ht="87.0" customHeight="1">
      <c r="A53" s="282"/>
      <c r="B53" s="240" t="s">
        <v>82</v>
      </c>
      <c r="C53" s="152" t="s">
        <v>255</v>
      </c>
      <c r="D53" s="152" t="s">
        <v>285</v>
      </c>
      <c r="E53" s="152">
        <v>6.0</v>
      </c>
      <c r="F53" s="283">
        <v>70.0</v>
      </c>
      <c r="G53" s="18"/>
      <c r="H53" s="169"/>
      <c r="I53" s="170"/>
      <c r="J53" s="171"/>
      <c r="K53" s="173"/>
      <c r="L53" s="159"/>
      <c r="M53" s="176"/>
      <c r="N53" s="177"/>
      <c r="O53" s="163"/>
      <c r="P53" s="164"/>
      <c r="Q53" s="165"/>
      <c r="R53" s="166"/>
      <c r="S53" s="13"/>
      <c r="T53" s="167">
        <f t="shared" si="2"/>
        <v>0</v>
      </c>
      <c r="U53" s="152">
        <f t="shared" si="3"/>
        <v>0</v>
      </c>
      <c r="V53" s="168">
        <f t="shared" si="4"/>
        <v>0</v>
      </c>
      <c r="W53" s="13"/>
      <c r="X53" s="13"/>
      <c r="Y53" s="13"/>
      <c r="Z53" s="13"/>
    </row>
    <row r="54" ht="87.0" customHeight="1">
      <c r="A54" s="282"/>
      <c r="B54" s="240" t="s">
        <v>82</v>
      </c>
      <c r="C54" s="152" t="s">
        <v>255</v>
      </c>
      <c r="D54" s="152" t="s">
        <v>289</v>
      </c>
      <c r="E54" s="152">
        <v>4.0</v>
      </c>
      <c r="F54" s="283">
        <v>60.0</v>
      </c>
      <c r="G54" s="18"/>
      <c r="H54" s="169"/>
      <c r="I54" s="170"/>
      <c r="J54" s="171"/>
      <c r="K54" s="173"/>
      <c r="L54" s="159"/>
      <c r="M54" s="176"/>
      <c r="N54" s="177"/>
      <c r="O54" s="163"/>
      <c r="P54" s="164"/>
      <c r="Q54" s="165"/>
      <c r="R54" s="166"/>
      <c r="S54" s="13"/>
      <c r="T54" s="167">
        <f t="shared" si="2"/>
        <v>0</v>
      </c>
      <c r="U54" s="152">
        <f t="shared" si="3"/>
        <v>0</v>
      </c>
      <c r="V54" s="168">
        <f t="shared" si="4"/>
        <v>0</v>
      </c>
      <c r="W54" s="13"/>
      <c r="X54" s="13"/>
      <c r="Y54" s="13"/>
      <c r="Z54" s="13"/>
    </row>
    <row r="55" ht="87.0" customHeight="1">
      <c r="A55" s="282"/>
      <c r="B55" s="240" t="s">
        <v>82</v>
      </c>
      <c r="C55" s="152" t="s">
        <v>255</v>
      </c>
      <c r="D55" s="152" t="s">
        <v>295</v>
      </c>
      <c r="E55" s="152">
        <v>10.0</v>
      </c>
      <c r="F55" s="283">
        <v>70.0</v>
      </c>
      <c r="G55" s="18"/>
      <c r="H55" s="169"/>
      <c r="I55" s="170"/>
      <c r="J55" s="171"/>
      <c r="K55" s="173"/>
      <c r="L55" s="159"/>
      <c r="M55" s="176"/>
      <c r="N55" s="177"/>
      <c r="O55" s="163"/>
      <c r="P55" s="164"/>
      <c r="Q55" s="165"/>
      <c r="R55" s="166"/>
      <c r="S55" s="13"/>
      <c r="T55" s="167">
        <f t="shared" si="2"/>
        <v>0</v>
      </c>
      <c r="U55" s="152">
        <f t="shared" si="3"/>
        <v>0</v>
      </c>
      <c r="V55" s="168">
        <f t="shared" si="4"/>
        <v>0</v>
      </c>
      <c r="W55" s="13"/>
      <c r="X55" s="13"/>
      <c r="Y55" s="13"/>
      <c r="Z55" s="13"/>
    </row>
    <row r="56" ht="87.0" customHeight="1">
      <c r="A56" s="282"/>
      <c r="B56" s="240" t="s">
        <v>82</v>
      </c>
      <c r="C56" s="152" t="s">
        <v>255</v>
      </c>
      <c r="D56" s="152" t="s">
        <v>298</v>
      </c>
      <c r="E56" s="152">
        <v>10.0</v>
      </c>
      <c r="F56" s="283">
        <v>85.0</v>
      </c>
      <c r="G56" s="18"/>
      <c r="H56" s="169"/>
      <c r="I56" s="170"/>
      <c r="J56" s="171"/>
      <c r="K56" s="173"/>
      <c r="L56" s="159"/>
      <c r="M56" s="176"/>
      <c r="N56" s="177"/>
      <c r="O56" s="163"/>
      <c r="P56" s="164"/>
      <c r="Q56" s="165"/>
      <c r="R56" s="166"/>
      <c r="S56" s="13"/>
      <c r="T56" s="167">
        <f t="shared" si="2"/>
        <v>0</v>
      </c>
      <c r="U56" s="152">
        <f t="shared" si="3"/>
        <v>0</v>
      </c>
      <c r="V56" s="168">
        <f t="shared" si="4"/>
        <v>0</v>
      </c>
      <c r="W56" s="13"/>
      <c r="X56" s="13"/>
      <c r="Y56" s="13"/>
      <c r="Z56" s="13"/>
    </row>
    <row r="57" ht="87.0" customHeight="1">
      <c r="A57" s="282"/>
      <c r="B57" s="240" t="s">
        <v>82</v>
      </c>
      <c r="C57" s="152" t="s">
        <v>255</v>
      </c>
      <c r="D57" s="152" t="s">
        <v>303</v>
      </c>
      <c r="E57" s="152">
        <v>5.0</v>
      </c>
      <c r="F57" s="283">
        <v>85.0</v>
      </c>
      <c r="G57" s="18"/>
      <c r="H57" s="169"/>
      <c r="I57" s="170"/>
      <c r="J57" s="171"/>
      <c r="K57" s="173"/>
      <c r="L57" s="159"/>
      <c r="M57" s="176"/>
      <c r="N57" s="177"/>
      <c r="O57" s="163"/>
      <c r="P57" s="164"/>
      <c r="Q57" s="165"/>
      <c r="R57" s="166"/>
      <c r="S57" s="13"/>
      <c r="T57" s="167">
        <f t="shared" si="2"/>
        <v>0</v>
      </c>
      <c r="U57" s="152">
        <f t="shared" si="3"/>
        <v>0</v>
      </c>
      <c r="V57" s="168">
        <f t="shared" si="4"/>
        <v>0</v>
      </c>
      <c r="W57" s="13"/>
      <c r="X57" s="13"/>
      <c r="Y57" s="13"/>
      <c r="Z57" s="13"/>
    </row>
    <row r="58" ht="87.75" customHeight="1">
      <c r="A58" s="282"/>
      <c r="B58" s="240" t="s">
        <v>82</v>
      </c>
      <c r="C58" s="152" t="s">
        <v>306</v>
      </c>
      <c r="D58" s="152" t="s">
        <v>307</v>
      </c>
      <c r="E58" s="152">
        <v>1.0</v>
      </c>
      <c r="F58" s="283">
        <v>190.0</v>
      </c>
      <c r="G58" s="18"/>
      <c r="H58" s="169"/>
      <c r="I58" s="170"/>
      <c r="J58" s="171"/>
      <c r="K58" s="173"/>
      <c r="L58" s="159"/>
      <c r="M58" s="176"/>
      <c r="N58" s="177"/>
      <c r="O58" s="163"/>
      <c r="P58" s="164"/>
      <c r="Q58" s="165"/>
      <c r="R58" s="166"/>
      <c r="S58" s="13"/>
      <c r="T58" s="167">
        <f t="shared" si="2"/>
        <v>0</v>
      </c>
      <c r="U58" s="152">
        <f t="shared" si="3"/>
        <v>0</v>
      </c>
      <c r="V58" s="168">
        <f t="shared" si="4"/>
        <v>0</v>
      </c>
      <c r="W58" s="13"/>
      <c r="X58" s="13"/>
      <c r="Y58" s="13"/>
      <c r="Z58" s="13"/>
    </row>
    <row r="59" ht="87.75" customHeight="1">
      <c r="A59" s="287" t="e">
        <v>#VALUE!</v>
      </c>
      <c r="B59" s="240" t="s">
        <v>82</v>
      </c>
      <c r="C59" s="152" t="s">
        <v>306</v>
      </c>
      <c r="D59" s="152" t="s">
        <v>311</v>
      </c>
      <c r="E59" s="152">
        <v>1.0</v>
      </c>
      <c r="F59" s="283">
        <v>190.0</v>
      </c>
      <c r="G59" s="18"/>
      <c r="H59" s="169"/>
      <c r="I59" s="170"/>
      <c r="J59" s="171"/>
      <c r="K59" s="173"/>
      <c r="L59" s="159"/>
      <c r="M59" s="176"/>
      <c r="N59" s="177"/>
      <c r="O59" s="163"/>
      <c r="P59" s="164"/>
      <c r="Q59" s="165"/>
      <c r="R59" s="166"/>
      <c r="S59" s="13"/>
      <c r="T59" s="167">
        <f t="shared" si="2"/>
        <v>0</v>
      </c>
      <c r="U59" s="152">
        <f t="shared" si="3"/>
        <v>0</v>
      </c>
      <c r="V59" s="168">
        <f t="shared" si="4"/>
        <v>0</v>
      </c>
      <c r="W59" s="13"/>
      <c r="X59" s="13"/>
      <c r="Y59" s="13"/>
      <c r="Z59" s="13"/>
    </row>
    <row r="60" ht="87.75" customHeight="1">
      <c r="A60" s="282"/>
      <c r="B60" s="240" t="s">
        <v>82</v>
      </c>
      <c r="C60" s="152" t="s">
        <v>306</v>
      </c>
      <c r="D60" s="152" t="s">
        <v>314</v>
      </c>
      <c r="E60" s="152">
        <v>1.0</v>
      </c>
      <c r="F60" s="283">
        <v>210.0</v>
      </c>
      <c r="G60" s="18"/>
      <c r="H60" s="169"/>
      <c r="I60" s="170"/>
      <c r="J60" s="171"/>
      <c r="K60" s="173"/>
      <c r="L60" s="159"/>
      <c r="M60" s="176"/>
      <c r="N60" s="177"/>
      <c r="O60" s="163"/>
      <c r="P60" s="164"/>
      <c r="Q60" s="165"/>
      <c r="R60" s="166"/>
      <c r="S60" s="13"/>
      <c r="T60" s="167">
        <f t="shared" si="2"/>
        <v>0</v>
      </c>
      <c r="U60" s="152">
        <f t="shared" si="3"/>
        <v>0</v>
      </c>
      <c r="V60" s="168">
        <f t="shared" si="4"/>
        <v>0</v>
      </c>
      <c r="W60" s="13"/>
      <c r="X60" s="13"/>
      <c r="Y60" s="13"/>
      <c r="Z60" s="13"/>
    </row>
    <row r="61" ht="87.75" customHeight="1">
      <c r="A61" s="282"/>
      <c r="B61" s="240" t="s">
        <v>82</v>
      </c>
      <c r="C61" s="152" t="s">
        <v>306</v>
      </c>
      <c r="D61" s="152" t="s">
        <v>320</v>
      </c>
      <c r="E61" s="152">
        <v>1.0</v>
      </c>
      <c r="F61" s="283">
        <v>235.0</v>
      </c>
      <c r="G61" s="18"/>
      <c r="H61" s="169"/>
      <c r="I61" s="170"/>
      <c r="J61" s="171"/>
      <c r="K61" s="173"/>
      <c r="L61" s="159"/>
      <c r="M61" s="176"/>
      <c r="N61" s="177"/>
      <c r="O61" s="163"/>
      <c r="P61" s="164"/>
      <c r="Q61" s="165"/>
      <c r="R61" s="166"/>
      <c r="S61" s="13"/>
      <c r="T61" s="167">
        <f t="shared" si="2"/>
        <v>0</v>
      </c>
      <c r="U61" s="152">
        <f t="shared" si="3"/>
        <v>0</v>
      </c>
      <c r="V61" s="168">
        <f t="shared" si="4"/>
        <v>0</v>
      </c>
      <c r="W61" s="13"/>
      <c r="X61" s="13"/>
      <c r="Y61" s="13"/>
      <c r="Z61" s="13"/>
    </row>
    <row r="62" ht="87.75" customHeight="1">
      <c r="A62" s="282"/>
      <c r="B62" s="240" t="s">
        <v>82</v>
      </c>
      <c r="C62" s="152" t="s">
        <v>306</v>
      </c>
      <c r="D62" s="152" t="s">
        <v>323</v>
      </c>
      <c r="E62" s="152">
        <v>1.0</v>
      </c>
      <c r="F62" s="283">
        <v>295.0</v>
      </c>
      <c r="G62" s="18"/>
      <c r="H62" s="169"/>
      <c r="I62" s="170"/>
      <c r="J62" s="171"/>
      <c r="K62" s="173"/>
      <c r="L62" s="159"/>
      <c r="M62" s="176"/>
      <c r="N62" s="177"/>
      <c r="O62" s="163"/>
      <c r="P62" s="164"/>
      <c r="Q62" s="165"/>
      <c r="R62" s="166"/>
      <c r="S62" s="13"/>
      <c r="T62" s="167">
        <f t="shared" si="2"/>
        <v>0</v>
      </c>
      <c r="U62" s="152">
        <f t="shared" si="3"/>
        <v>0</v>
      </c>
      <c r="V62" s="168">
        <f t="shared" si="4"/>
        <v>0</v>
      </c>
      <c r="W62" s="13"/>
      <c r="X62" s="13"/>
      <c r="Y62" s="13"/>
      <c r="Z62" s="13"/>
    </row>
    <row r="63" ht="87.75" customHeight="1">
      <c r="A63" s="282"/>
      <c r="B63" s="240" t="s">
        <v>82</v>
      </c>
      <c r="C63" s="152" t="s">
        <v>306</v>
      </c>
      <c r="D63" s="152" t="s">
        <v>327</v>
      </c>
      <c r="E63" s="152">
        <v>1.0</v>
      </c>
      <c r="F63" s="283">
        <v>295.0</v>
      </c>
      <c r="G63" s="18"/>
      <c r="H63" s="169"/>
      <c r="I63" s="170"/>
      <c r="J63" s="171"/>
      <c r="K63" s="173"/>
      <c r="L63" s="159"/>
      <c r="M63" s="176"/>
      <c r="N63" s="177"/>
      <c r="O63" s="163"/>
      <c r="P63" s="164"/>
      <c r="Q63" s="165"/>
      <c r="R63" s="166"/>
      <c r="S63" s="13"/>
      <c r="T63" s="167">
        <f t="shared" si="2"/>
        <v>0</v>
      </c>
      <c r="U63" s="152">
        <f t="shared" si="3"/>
        <v>0</v>
      </c>
      <c r="V63" s="168">
        <f t="shared" si="4"/>
        <v>0</v>
      </c>
      <c r="W63" s="13"/>
      <c r="X63" s="13"/>
      <c r="Y63" s="13"/>
      <c r="Z63" s="13"/>
    </row>
    <row r="64" ht="87.75" customHeight="1">
      <c r="A64" s="282"/>
      <c r="B64" s="240" t="s">
        <v>82</v>
      </c>
      <c r="C64" s="152" t="s">
        <v>306</v>
      </c>
      <c r="D64" s="152" t="s">
        <v>332</v>
      </c>
      <c r="E64" s="152">
        <v>1.0</v>
      </c>
      <c r="F64" s="283">
        <v>295.0</v>
      </c>
      <c r="G64" s="18"/>
      <c r="H64" s="169"/>
      <c r="I64" s="170"/>
      <c r="J64" s="171"/>
      <c r="K64" s="173"/>
      <c r="L64" s="159"/>
      <c r="M64" s="176"/>
      <c r="N64" s="177"/>
      <c r="O64" s="163"/>
      <c r="P64" s="164"/>
      <c r="Q64" s="165"/>
      <c r="R64" s="166"/>
      <c r="S64" s="13"/>
      <c r="T64" s="167">
        <f t="shared" si="2"/>
        <v>0</v>
      </c>
      <c r="U64" s="152">
        <f t="shared" si="3"/>
        <v>0</v>
      </c>
      <c r="V64" s="168">
        <f t="shared" si="4"/>
        <v>0</v>
      </c>
      <c r="W64" s="13"/>
      <c r="X64" s="13"/>
      <c r="Y64" s="13"/>
      <c r="Z64" s="13"/>
    </row>
    <row r="65" ht="87.75" customHeight="1">
      <c r="A65" s="282"/>
      <c r="B65" s="240" t="s">
        <v>82</v>
      </c>
      <c r="C65" s="152" t="s">
        <v>306</v>
      </c>
      <c r="D65" s="152" t="s">
        <v>334</v>
      </c>
      <c r="E65" s="152">
        <v>1.0</v>
      </c>
      <c r="F65" s="283">
        <v>270.0</v>
      </c>
      <c r="G65" s="18"/>
      <c r="H65" s="169"/>
      <c r="I65" s="170"/>
      <c r="J65" s="171"/>
      <c r="K65" s="173"/>
      <c r="L65" s="159"/>
      <c r="M65" s="176"/>
      <c r="N65" s="177"/>
      <c r="O65" s="163"/>
      <c r="P65" s="164"/>
      <c r="Q65" s="165"/>
      <c r="R65" s="166"/>
      <c r="S65" s="13"/>
      <c r="T65" s="167">
        <f t="shared" si="2"/>
        <v>0</v>
      </c>
      <c r="U65" s="152">
        <f t="shared" si="3"/>
        <v>0</v>
      </c>
      <c r="V65" s="168">
        <f t="shared" si="4"/>
        <v>0</v>
      </c>
      <c r="W65" s="13"/>
      <c r="X65" s="13"/>
      <c r="Y65" s="13"/>
      <c r="Z65" s="13"/>
    </row>
    <row r="66" ht="87.75" customHeight="1">
      <c r="A66" s="282"/>
      <c r="B66" s="240" t="s">
        <v>82</v>
      </c>
      <c r="C66" s="152" t="s">
        <v>306</v>
      </c>
      <c r="D66" s="152" t="s">
        <v>338</v>
      </c>
      <c r="E66" s="152">
        <v>1.0</v>
      </c>
      <c r="F66" s="283">
        <v>270.0</v>
      </c>
      <c r="G66" s="18"/>
      <c r="H66" s="169"/>
      <c r="I66" s="170"/>
      <c r="J66" s="171"/>
      <c r="K66" s="173"/>
      <c r="L66" s="159"/>
      <c r="M66" s="176"/>
      <c r="N66" s="177"/>
      <c r="O66" s="163"/>
      <c r="P66" s="164"/>
      <c r="Q66" s="165"/>
      <c r="R66" s="166"/>
      <c r="S66" s="13"/>
      <c r="T66" s="167">
        <f t="shared" si="2"/>
        <v>0</v>
      </c>
      <c r="U66" s="152">
        <f t="shared" si="3"/>
        <v>0</v>
      </c>
      <c r="V66" s="168">
        <f t="shared" si="4"/>
        <v>0</v>
      </c>
      <c r="W66" s="13"/>
      <c r="X66" s="13"/>
      <c r="Y66" s="13"/>
      <c r="Z66" s="13"/>
    </row>
    <row r="67" ht="87.75" customHeight="1">
      <c r="A67" s="282"/>
      <c r="B67" s="240" t="s">
        <v>82</v>
      </c>
      <c r="C67" s="152" t="s">
        <v>306</v>
      </c>
      <c r="D67" s="152" t="s">
        <v>342</v>
      </c>
      <c r="E67" s="152">
        <v>1.0</v>
      </c>
      <c r="F67" s="283">
        <v>270.0</v>
      </c>
      <c r="G67" s="18"/>
      <c r="H67" s="169"/>
      <c r="I67" s="170"/>
      <c r="J67" s="171"/>
      <c r="K67" s="173"/>
      <c r="L67" s="159"/>
      <c r="M67" s="176"/>
      <c r="N67" s="177"/>
      <c r="O67" s="163"/>
      <c r="P67" s="164"/>
      <c r="Q67" s="165"/>
      <c r="R67" s="166"/>
      <c r="S67" s="13"/>
      <c r="T67" s="167">
        <f t="shared" si="2"/>
        <v>0</v>
      </c>
      <c r="U67" s="152">
        <f t="shared" si="3"/>
        <v>0</v>
      </c>
      <c r="V67" s="168">
        <f t="shared" si="4"/>
        <v>0</v>
      </c>
      <c r="W67" s="13"/>
      <c r="X67" s="13"/>
      <c r="Y67" s="13"/>
      <c r="Z67" s="13"/>
    </row>
    <row r="68" ht="87.75" customHeight="1">
      <c r="A68" s="282"/>
      <c r="B68" s="240" t="s">
        <v>82</v>
      </c>
      <c r="C68" s="152" t="s">
        <v>306</v>
      </c>
      <c r="D68" s="152" t="s">
        <v>347</v>
      </c>
      <c r="E68" s="152">
        <v>1.0</v>
      </c>
      <c r="F68" s="283">
        <v>270.0</v>
      </c>
      <c r="G68" s="18"/>
      <c r="H68" s="169"/>
      <c r="I68" s="170"/>
      <c r="J68" s="171"/>
      <c r="K68" s="173"/>
      <c r="L68" s="159"/>
      <c r="M68" s="176"/>
      <c r="N68" s="177"/>
      <c r="O68" s="163"/>
      <c r="P68" s="164"/>
      <c r="Q68" s="165"/>
      <c r="R68" s="166"/>
      <c r="S68" s="13"/>
      <c r="T68" s="167">
        <f t="shared" si="2"/>
        <v>0</v>
      </c>
      <c r="U68" s="152">
        <f t="shared" si="3"/>
        <v>0</v>
      </c>
      <c r="V68" s="168">
        <f t="shared" si="4"/>
        <v>0</v>
      </c>
      <c r="W68" s="13"/>
      <c r="X68" s="13"/>
      <c r="Y68" s="13"/>
      <c r="Z68" s="13"/>
    </row>
    <row r="69" ht="87.75" customHeight="1">
      <c r="A69" s="282"/>
      <c r="B69" s="240" t="s">
        <v>82</v>
      </c>
      <c r="C69" s="152" t="s">
        <v>306</v>
      </c>
      <c r="D69" s="152" t="s">
        <v>351</v>
      </c>
      <c r="E69" s="152">
        <v>1.0</v>
      </c>
      <c r="F69" s="283">
        <v>260.0</v>
      </c>
      <c r="G69" s="18"/>
      <c r="H69" s="169"/>
      <c r="I69" s="170"/>
      <c r="J69" s="171"/>
      <c r="K69" s="173"/>
      <c r="L69" s="159"/>
      <c r="M69" s="176"/>
      <c r="N69" s="177"/>
      <c r="O69" s="163"/>
      <c r="P69" s="164"/>
      <c r="Q69" s="165"/>
      <c r="R69" s="166"/>
      <c r="S69" s="13"/>
      <c r="T69" s="167">
        <f t="shared" si="2"/>
        <v>0</v>
      </c>
      <c r="U69" s="152">
        <f t="shared" si="3"/>
        <v>0</v>
      </c>
      <c r="V69" s="168">
        <f t="shared" si="4"/>
        <v>0</v>
      </c>
      <c r="W69" s="13"/>
      <c r="X69" s="13"/>
      <c r="Y69" s="13"/>
      <c r="Z69" s="13"/>
    </row>
    <row r="70" ht="90.0" customHeight="1">
      <c r="A70" s="287"/>
      <c r="B70" s="240" t="s">
        <v>82</v>
      </c>
      <c r="C70" s="152" t="s">
        <v>306</v>
      </c>
      <c r="D70" s="152" t="s">
        <v>354</v>
      </c>
      <c r="E70" s="152">
        <v>1.0</v>
      </c>
      <c r="F70" s="283">
        <v>295.0</v>
      </c>
      <c r="G70" s="18"/>
      <c r="H70" s="169"/>
      <c r="I70" s="170"/>
      <c r="J70" s="171"/>
      <c r="K70" s="173"/>
      <c r="L70" s="159"/>
      <c r="M70" s="176"/>
      <c r="N70" s="177"/>
      <c r="O70" s="163"/>
      <c r="P70" s="164"/>
      <c r="Q70" s="165"/>
      <c r="R70" s="166"/>
      <c r="S70" s="13"/>
      <c r="T70" s="167">
        <f t="shared" si="2"/>
        <v>0</v>
      </c>
      <c r="U70" s="152">
        <f t="shared" si="3"/>
        <v>0</v>
      </c>
      <c r="V70" s="168">
        <f t="shared" si="4"/>
        <v>0</v>
      </c>
      <c r="W70" s="13"/>
      <c r="X70" s="13"/>
      <c r="Y70" s="13"/>
      <c r="Z70" s="13"/>
    </row>
    <row r="71" ht="90.0" customHeight="1">
      <c r="A71" s="282"/>
      <c r="B71" s="240" t="s">
        <v>82</v>
      </c>
      <c r="C71" s="152" t="s">
        <v>306</v>
      </c>
      <c r="D71" s="152" t="s">
        <v>359</v>
      </c>
      <c r="E71" s="152">
        <v>1.0</v>
      </c>
      <c r="F71" s="283">
        <v>295.0</v>
      </c>
      <c r="G71" s="18"/>
      <c r="H71" s="169"/>
      <c r="I71" s="170"/>
      <c r="J71" s="171"/>
      <c r="K71" s="173"/>
      <c r="L71" s="159"/>
      <c r="M71" s="176"/>
      <c r="N71" s="177"/>
      <c r="O71" s="163"/>
      <c r="P71" s="164"/>
      <c r="Q71" s="165"/>
      <c r="R71" s="166"/>
      <c r="S71" s="13"/>
      <c r="T71" s="167">
        <f t="shared" si="2"/>
        <v>0</v>
      </c>
      <c r="U71" s="152">
        <f t="shared" si="3"/>
        <v>0</v>
      </c>
      <c r="V71" s="168">
        <f t="shared" si="4"/>
        <v>0</v>
      </c>
      <c r="W71" s="13"/>
      <c r="X71" s="13"/>
      <c r="Y71" s="13"/>
      <c r="Z71" s="13"/>
    </row>
    <row r="72" ht="90.0" customHeight="1">
      <c r="A72" s="282"/>
      <c r="B72" s="240" t="s">
        <v>82</v>
      </c>
      <c r="C72" s="152" t="s">
        <v>306</v>
      </c>
      <c r="D72" s="152" t="s">
        <v>364</v>
      </c>
      <c r="E72" s="152">
        <v>1.0</v>
      </c>
      <c r="F72" s="283">
        <v>235.0</v>
      </c>
      <c r="G72" s="18"/>
      <c r="H72" s="169"/>
      <c r="I72" s="170"/>
      <c r="J72" s="171"/>
      <c r="K72" s="173"/>
      <c r="L72" s="159"/>
      <c r="M72" s="176"/>
      <c r="N72" s="177"/>
      <c r="O72" s="163"/>
      <c r="P72" s="164"/>
      <c r="Q72" s="165"/>
      <c r="R72" s="166"/>
      <c r="S72" s="13"/>
      <c r="T72" s="167">
        <f t="shared" si="2"/>
        <v>0</v>
      </c>
      <c r="U72" s="152">
        <f t="shared" si="3"/>
        <v>0</v>
      </c>
      <c r="V72" s="168">
        <f t="shared" si="4"/>
        <v>0</v>
      </c>
      <c r="W72" s="13"/>
      <c r="X72" s="13"/>
      <c r="Y72" s="13"/>
      <c r="Z72" s="13"/>
    </row>
    <row r="73" ht="90.0" customHeight="1">
      <c r="A73" s="282"/>
      <c r="B73" s="240" t="s">
        <v>82</v>
      </c>
      <c r="C73" s="152" t="s">
        <v>306</v>
      </c>
      <c r="D73" s="152" t="s">
        <v>369</v>
      </c>
      <c r="E73" s="152">
        <v>1.0</v>
      </c>
      <c r="F73" s="283">
        <v>235.0</v>
      </c>
      <c r="G73" s="18"/>
      <c r="H73" s="169"/>
      <c r="I73" s="170"/>
      <c r="J73" s="171"/>
      <c r="K73" s="173"/>
      <c r="L73" s="159"/>
      <c r="M73" s="176"/>
      <c r="N73" s="177"/>
      <c r="O73" s="163"/>
      <c r="P73" s="164"/>
      <c r="Q73" s="165"/>
      <c r="R73" s="166"/>
      <c r="S73" s="13"/>
      <c r="T73" s="167">
        <f t="shared" si="2"/>
        <v>0</v>
      </c>
      <c r="U73" s="152">
        <f t="shared" si="3"/>
        <v>0</v>
      </c>
      <c r="V73" s="168">
        <f t="shared" si="4"/>
        <v>0</v>
      </c>
      <c r="W73" s="13"/>
      <c r="X73" s="13"/>
      <c r="Y73" s="13"/>
      <c r="Z73" s="13"/>
    </row>
    <row r="74" ht="90.0" customHeight="1">
      <c r="A74" s="282"/>
      <c r="B74" s="240" t="s">
        <v>82</v>
      </c>
      <c r="C74" s="152" t="s">
        <v>306</v>
      </c>
      <c r="D74" s="152" t="s">
        <v>373</v>
      </c>
      <c r="E74" s="152">
        <v>1.0</v>
      </c>
      <c r="F74" s="283">
        <v>295.0</v>
      </c>
      <c r="G74" s="18"/>
      <c r="H74" s="169"/>
      <c r="I74" s="170"/>
      <c r="J74" s="171"/>
      <c r="K74" s="173"/>
      <c r="L74" s="159"/>
      <c r="M74" s="176"/>
      <c r="N74" s="177"/>
      <c r="O74" s="163"/>
      <c r="P74" s="164"/>
      <c r="Q74" s="165"/>
      <c r="R74" s="166"/>
      <c r="S74" s="13"/>
      <c r="T74" s="167">
        <f t="shared" si="2"/>
        <v>0</v>
      </c>
      <c r="U74" s="152">
        <f t="shared" si="3"/>
        <v>0</v>
      </c>
      <c r="V74" s="168">
        <f t="shared" si="4"/>
        <v>0</v>
      </c>
      <c r="W74" s="13"/>
      <c r="X74" s="13"/>
      <c r="Y74" s="13"/>
      <c r="Z74" s="13"/>
    </row>
    <row r="75" ht="90.0" customHeight="1">
      <c r="A75" s="282"/>
      <c r="B75" s="152" t="s">
        <v>51</v>
      </c>
      <c r="C75" s="152" t="s">
        <v>306</v>
      </c>
      <c r="D75" s="152" t="s">
        <v>377</v>
      </c>
      <c r="E75" s="152">
        <v>1.0</v>
      </c>
      <c r="F75" s="283">
        <v>210.0</v>
      </c>
      <c r="G75" s="18"/>
      <c r="H75" s="169"/>
      <c r="I75" s="170"/>
      <c r="J75" s="171"/>
      <c r="K75" s="173"/>
      <c r="L75" s="159"/>
      <c r="M75" s="176"/>
      <c r="N75" s="177"/>
      <c r="O75" s="163"/>
      <c r="P75" s="164"/>
      <c r="Q75" s="165"/>
      <c r="R75" s="166"/>
      <c r="S75" s="13"/>
      <c r="T75" s="167">
        <f t="shared" si="2"/>
        <v>0</v>
      </c>
      <c r="U75" s="152">
        <f t="shared" si="3"/>
        <v>0</v>
      </c>
      <c r="V75" s="168">
        <f t="shared" si="4"/>
        <v>0</v>
      </c>
      <c r="W75" s="13"/>
      <c r="X75" s="13"/>
      <c r="Y75" s="13"/>
      <c r="Z75" s="13"/>
    </row>
    <row r="76" ht="90.0" customHeight="1">
      <c r="A76" s="287" t="e">
        <v>#VALUE!</v>
      </c>
      <c r="B76" s="152" t="s">
        <v>51</v>
      </c>
      <c r="C76" s="152" t="s">
        <v>306</v>
      </c>
      <c r="D76" s="152" t="s">
        <v>381</v>
      </c>
      <c r="E76" s="152">
        <v>1.0</v>
      </c>
      <c r="F76" s="283">
        <v>210.0</v>
      </c>
      <c r="G76" s="18"/>
      <c r="H76" s="169"/>
      <c r="I76" s="170"/>
      <c r="J76" s="171"/>
      <c r="K76" s="173"/>
      <c r="L76" s="159"/>
      <c r="M76" s="176"/>
      <c r="N76" s="177"/>
      <c r="O76" s="163"/>
      <c r="P76" s="164"/>
      <c r="Q76" s="165"/>
      <c r="R76" s="166"/>
      <c r="S76" s="13"/>
      <c r="T76" s="167">
        <f t="shared" si="2"/>
        <v>0</v>
      </c>
      <c r="U76" s="152">
        <f t="shared" si="3"/>
        <v>0</v>
      </c>
      <c r="V76" s="168">
        <f t="shared" si="4"/>
        <v>0</v>
      </c>
      <c r="W76" s="13"/>
      <c r="X76" s="13"/>
      <c r="Y76" s="13"/>
      <c r="Z76" s="13"/>
    </row>
    <row r="77" ht="90.0" customHeight="1">
      <c r="A77" s="282"/>
      <c r="B77" s="152" t="s">
        <v>51</v>
      </c>
      <c r="C77" s="152" t="s">
        <v>306</v>
      </c>
      <c r="D77" s="152" t="s">
        <v>385</v>
      </c>
      <c r="E77" s="152">
        <v>1.0</v>
      </c>
      <c r="F77" s="283">
        <v>225.0</v>
      </c>
      <c r="G77" s="18"/>
      <c r="H77" s="169"/>
      <c r="I77" s="170"/>
      <c r="J77" s="171"/>
      <c r="K77" s="173"/>
      <c r="L77" s="159"/>
      <c r="M77" s="176"/>
      <c r="N77" s="177"/>
      <c r="O77" s="163"/>
      <c r="P77" s="164"/>
      <c r="Q77" s="165"/>
      <c r="R77" s="166"/>
      <c r="S77" s="13"/>
      <c r="T77" s="167">
        <f t="shared" si="2"/>
        <v>0</v>
      </c>
      <c r="U77" s="152">
        <f t="shared" si="3"/>
        <v>0</v>
      </c>
      <c r="V77" s="168">
        <f t="shared" si="4"/>
        <v>0</v>
      </c>
      <c r="W77" s="13"/>
      <c r="X77" s="13"/>
      <c r="Y77" s="13"/>
      <c r="Z77" s="13"/>
    </row>
    <row r="78" ht="90.0" customHeight="1">
      <c r="A78" s="282"/>
      <c r="B78" s="152" t="s">
        <v>51</v>
      </c>
      <c r="C78" s="152" t="s">
        <v>306</v>
      </c>
      <c r="D78" s="152" t="s">
        <v>389</v>
      </c>
      <c r="E78" s="152">
        <v>1.0</v>
      </c>
      <c r="F78" s="283">
        <v>250.0</v>
      </c>
      <c r="G78" s="18"/>
      <c r="H78" s="169"/>
      <c r="I78" s="170"/>
      <c r="J78" s="171"/>
      <c r="K78" s="173"/>
      <c r="L78" s="159"/>
      <c r="M78" s="176"/>
      <c r="N78" s="177"/>
      <c r="O78" s="163"/>
      <c r="P78" s="164"/>
      <c r="Q78" s="165"/>
      <c r="R78" s="166"/>
      <c r="S78" s="13"/>
      <c r="T78" s="167">
        <f t="shared" si="2"/>
        <v>0</v>
      </c>
      <c r="U78" s="152">
        <f t="shared" si="3"/>
        <v>0</v>
      </c>
      <c r="V78" s="168">
        <f t="shared" si="4"/>
        <v>0</v>
      </c>
      <c r="W78" s="13"/>
      <c r="X78" s="13"/>
      <c r="Y78" s="13"/>
      <c r="Z78" s="13"/>
    </row>
    <row r="79" ht="90.0" customHeight="1">
      <c r="A79" s="282"/>
      <c r="B79" s="152" t="s">
        <v>51</v>
      </c>
      <c r="C79" s="152" t="s">
        <v>306</v>
      </c>
      <c r="D79" s="152" t="s">
        <v>393</v>
      </c>
      <c r="E79" s="152">
        <v>1.0</v>
      </c>
      <c r="F79" s="283">
        <v>325.0</v>
      </c>
      <c r="G79" s="18"/>
      <c r="H79" s="169"/>
      <c r="I79" s="170"/>
      <c r="J79" s="171"/>
      <c r="K79" s="173"/>
      <c r="L79" s="159"/>
      <c r="M79" s="176"/>
      <c r="N79" s="177"/>
      <c r="O79" s="163"/>
      <c r="P79" s="164"/>
      <c r="Q79" s="165"/>
      <c r="R79" s="166"/>
      <c r="S79" s="13"/>
      <c r="T79" s="167">
        <f t="shared" si="2"/>
        <v>0</v>
      </c>
      <c r="U79" s="152">
        <f t="shared" si="3"/>
        <v>0</v>
      </c>
      <c r="V79" s="168">
        <f t="shared" si="4"/>
        <v>0</v>
      </c>
      <c r="W79" s="13"/>
      <c r="X79" s="13"/>
      <c r="Y79" s="13"/>
      <c r="Z79" s="13"/>
    </row>
    <row r="80" ht="90.0" customHeight="1">
      <c r="A80" s="282"/>
      <c r="B80" s="152" t="s">
        <v>51</v>
      </c>
      <c r="C80" s="152" t="s">
        <v>306</v>
      </c>
      <c r="D80" s="152" t="s">
        <v>396</v>
      </c>
      <c r="E80" s="152">
        <v>1.0</v>
      </c>
      <c r="F80" s="283">
        <v>325.0</v>
      </c>
      <c r="G80" s="18"/>
      <c r="H80" s="169"/>
      <c r="I80" s="170"/>
      <c r="J80" s="171"/>
      <c r="K80" s="173"/>
      <c r="L80" s="159"/>
      <c r="M80" s="176"/>
      <c r="N80" s="177"/>
      <c r="O80" s="163"/>
      <c r="P80" s="164"/>
      <c r="Q80" s="165"/>
      <c r="R80" s="166"/>
      <c r="S80" s="13"/>
      <c r="T80" s="167">
        <f t="shared" si="2"/>
        <v>0</v>
      </c>
      <c r="U80" s="152">
        <f t="shared" si="3"/>
        <v>0</v>
      </c>
      <c r="V80" s="168">
        <f t="shared" si="4"/>
        <v>0</v>
      </c>
      <c r="W80" s="13"/>
      <c r="X80" s="13"/>
      <c r="Y80" s="13"/>
      <c r="Z80" s="13"/>
    </row>
    <row r="81" ht="90.0" customHeight="1">
      <c r="A81" s="282"/>
      <c r="B81" s="152" t="s">
        <v>51</v>
      </c>
      <c r="C81" s="152" t="s">
        <v>306</v>
      </c>
      <c r="D81" s="152" t="s">
        <v>401</v>
      </c>
      <c r="E81" s="152">
        <v>1.0</v>
      </c>
      <c r="F81" s="283">
        <v>325.0</v>
      </c>
      <c r="G81" s="18"/>
      <c r="H81" s="169"/>
      <c r="I81" s="170"/>
      <c r="J81" s="171"/>
      <c r="K81" s="173"/>
      <c r="L81" s="159"/>
      <c r="M81" s="176"/>
      <c r="N81" s="177"/>
      <c r="O81" s="163"/>
      <c r="P81" s="164"/>
      <c r="Q81" s="165"/>
      <c r="R81" s="166"/>
      <c r="S81" s="13"/>
      <c r="T81" s="167">
        <f t="shared" si="2"/>
        <v>0</v>
      </c>
      <c r="U81" s="152">
        <f t="shared" si="3"/>
        <v>0</v>
      </c>
      <c r="V81" s="168">
        <f t="shared" si="4"/>
        <v>0</v>
      </c>
      <c r="W81" s="13"/>
      <c r="X81" s="13"/>
      <c r="Y81" s="13"/>
      <c r="Z81" s="13"/>
    </row>
    <row r="82" ht="90.0" customHeight="1">
      <c r="A82" s="282"/>
      <c r="B82" s="152" t="s">
        <v>51</v>
      </c>
      <c r="C82" s="152" t="s">
        <v>306</v>
      </c>
      <c r="D82" s="152" t="s">
        <v>405</v>
      </c>
      <c r="E82" s="152">
        <v>1.0</v>
      </c>
      <c r="F82" s="283">
        <v>295.0</v>
      </c>
      <c r="G82" s="18"/>
      <c r="H82" s="169"/>
      <c r="I82" s="170"/>
      <c r="J82" s="171"/>
      <c r="K82" s="173"/>
      <c r="L82" s="159"/>
      <c r="M82" s="176"/>
      <c r="N82" s="177"/>
      <c r="O82" s="163"/>
      <c r="P82" s="164"/>
      <c r="Q82" s="165"/>
      <c r="R82" s="166"/>
      <c r="S82" s="13"/>
      <c r="T82" s="167">
        <f t="shared" si="2"/>
        <v>0</v>
      </c>
      <c r="U82" s="152">
        <f t="shared" si="3"/>
        <v>0</v>
      </c>
      <c r="V82" s="168">
        <f t="shared" si="4"/>
        <v>0</v>
      </c>
      <c r="W82" s="13"/>
      <c r="X82" s="13"/>
      <c r="Y82" s="13"/>
      <c r="Z82" s="13"/>
    </row>
    <row r="83" ht="90.0" customHeight="1">
      <c r="A83" s="282"/>
      <c r="B83" s="152" t="s">
        <v>51</v>
      </c>
      <c r="C83" s="152" t="s">
        <v>306</v>
      </c>
      <c r="D83" s="152" t="s">
        <v>409</v>
      </c>
      <c r="E83" s="152">
        <v>1.0</v>
      </c>
      <c r="F83" s="283">
        <v>315.0</v>
      </c>
      <c r="G83" s="18"/>
      <c r="H83" s="169"/>
      <c r="I83" s="170"/>
      <c r="J83" s="171"/>
      <c r="K83" s="173"/>
      <c r="L83" s="159"/>
      <c r="M83" s="176"/>
      <c r="N83" s="177"/>
      <c r="O83" s="163"/>
      <c r="P83" s="164"/>
      <c r="Q83" s="165"/>
      <c r="R83" s="166"/>
      <c r="S83" s="13"/>
      <c r="T83" s="167">
        <f t="shared" si="2"/>
        <v>0</v>
      </c>
      <c r="U83" s="152">
        <f t="shared" si="3"/>
        <v>0</v>
      </c>
      <c r="V83" s="168">
        <f t="shared" si="4"/>
        <v>0</v>
      </c>
      <c r="W83" s="13"/>
      <c r="X83" s="13"/>
      <c r="Y83" s="13"/>
      <c r="Z83" s="13"/>
    </row>
    <row r="84" ht="90.0" customHeight="1">
      <c r="A84" s="282"/>
      <c r="B84" s="152" t="s">
        <v>51</v>
      </c>
      <c r="C84" s="152" t="s">
        <v>306</v>
      </c>
      <c r="D84" s="152" t="s">
        <v>414</v>
      </c>
      <c r="E84" s="152">
        <v>1.0</v>
      </c>
      <c r="F84" s="283">
        <v>285.0</v>
      </c>
      <c r="G84" s="18"/>
      <c r="H84" s="169"/>
      <c r="I84" s="170"/>
      <c r="J84" s="171"/>
      <c r="K84" s="173"/>
      <c r="L84" s="159"/>
      <c r="M84" s="176"/>
      <c r="N84" s="177"/>
      <c r="O84" s="163"/>
      <c r="P84" s="164"/>
      <c r="Q84" s="165"/>
      <c r="R84" s="166"/>
      <c r="S84" s="13"/>
      <c r="T84" s="167">
        <f t="shared" si="2"/>
        <v>0</v>
      </c>
      <c r="U84" s="152">
        <f t="shared" si="3"/>
        <v>0</v>
      </c>
      <c r="V84" s="168">
        <f t="shared" si="4"/>
        <v>0</v>
      </c>
      <c r="W84" s="13"/>
      <c r="X84" s="13"/>
      <c r="Y84" s="13"/>
      <c r="Z84" s="13"/>
    </row>
    <row r="85" ht="90.0" customHeight="1">
      <c r="A85" s="282"/>
      <c r="B85" s="152" t="s">
        <v>51</v>
      </c>
      <c r="C85" s="152" t="s">
        <v>306</v>
      </c>
      <c r="D85" s="152" t="s">
        <v>418</v>
      </c>
      <c r="E85" s="152">
        <v>1.0</v>
      </c>
      <c r="F85" s="283">
        <v>285.0</v>
      </c>
      <c r="G85" s="18"/>
      <c r="H85" s="169"/>
      <c r="I85" s="170"/>
      <c r="J85" s="171"/>
      <c r="K85" s="173"/>
      <c r="L85" s="159"/>
      <c r="M85" s="176"/>
      <c r="N85" s="177"/>
      <c r="O85" s="163"/>
      <c r="P85" s="164"/>
      <c r="Q85" s="165"/>
      <c r="R85" s="166"/>
      <c r="S85" s="13"/>
      <c r="T85" s="167">
        <f t="shared" si="2"/>
        <v>0</v>
      </c>
      <c r="U85" s="152">
        <f t="shared" si="3"/>
        <v>0</v>
      </c>
      <c r="V85" s="168">
        <f t="shared" si="4"/>
        <v>0</v>
      </c>
      <c r="W85" s="13"/>
      <c r="X85" s="13"/>
      <c r="Y85" s="13"/>
      <c r="Z85" s="13"/>
    </row>
    <row r="86" ht="90.0" customHeight="1">
      <c r="A86" s="282"/>
      <c r="B86" s="152" t="s">
        <v>51</v>
      </c>
      <c r="C86" s="152" t="s">
        <v>306</v>
      </c>
      <c r="D86" s="152" t="s">
        <v>424</v>
      </c>
      <c r="E86" s="152">
        <v>1.0</v>
      </c>
      <c r="F86" s="283">
        <v>275.0</v>
      </c>
      <c r="G86" s="18"/>
      <c r="H86" s="169"/>
      <c r="I86" s="170"/>
      <c r="J86" s="171"/>
      <c r="K86" s="173"/>
      <c r="L86" s="159"/>
      <c r="M86" s="176"/>
      <c r="N86" s="177"/>
      <c r="O86" s="163"/>
      <c r="P86" s="164"/>
      <c r="Q86" s="165"/>
      <c r="R86" s="166"/>
      <c r="S86" s="13"/>
      <c r="T86" s="167">
        <f t="shared" si="2"/>
        <v>0</v>
      </c>
      <c r="U86" s="152">
        <f t="shared" si="3"/>
        <v>0</v>
      </c>
      <c r="V86" s="168">
        <f t="shared" si="4"/>
        <v>0</v>
      </c>
      <c r="W86" s="13"/>
      <c r="X86" s="13"/>
      <c r="Y86" s="13"/>
      <c r="Z86" s="13"/>
    </row>
    <row r="87" ht="90.0" customHeight="1">
      <c r="A87" s="287"/>
      <c r="B87" s="152" t="s">
        <v>51</v>
      </c>
      <c r="C87" s="152" t="s">
        <v>306</v>
      </c>
      <c r="D87" s="152" t="s">
        <v>428</v>
      </c>
      <c r="E87" s="152">
        <v>1.0</v>
      </c>
      <c r="F87" s="283">
        <v>335.0</v>
      </c>
      <c r="G87" s="18"/>
      <c r="H87" s="169"/>
      <c r="I87" s="170"/>
      <c r="J87" s="171"/>
      <c r="K87" s="173"/>
      <c r="L87" s="159"/>
      <c r="M87" s="176"/>
      <c r="N87" s="177"/>
      <c r="O87" s="163"/>
      <c r="P87" s="164"/>
      <c r="Q87" s="165"/>
      <c r="R87" s="166"/>
      <c r="S87" s="13"/>
      <c r="T87" s="167">
        <f t="shared" si="2"/>
        <v>0</v>
      </c>
      <c r="U87" s="152">
        <f t="shared" si="3"/>
        <v>0</v>
      </c>
      <c r="V87" s="168">
        <f t="shared" si="4"/>
        <v>0</v>
      </c>
      <c r="W87" s="13"/>
      <c r="X87" s="13"/>
      <c r="Y87" s="13"/>
      <c r="Z87" s="13"/>
    </row>
    <row r="88" ht="90.0" customHeight="1">
      <c r="A88" s="282"/>
      <c r="B88" s="152" t="s">
        <v>51</v>
      </c>
      <c r="C88" s="152" t="s">
        <v>306</v>
      </c>
      <c r="D88" s="152" t="s">
        <v>432</v>
      </c>
      <c r="E88" s="152">
        <v>1.0</v>
      </c>
      <c r="F88" s="283">
        <v>335.0</v>
      </c>
      <c r="G88" s="18"/>
      <c r="H88" s="169"/>
      <c r="I88" s="170"/>
      <c r="J88" s="171"/>
      <c r="K88" s="173"/>
      <c r="L88" s="159"/>
      <c r="M88" s="176"/>
      <c r="N88" s="177"/>
      <c r="O88" s="163"/>
      <c r="P88" s="164"/>
      <c r="Q88" s="165"/>
      <c r="R88" s="166"/>
      <c r="S88" s="13"/>
      <c r="T88" s="167">
        <f t="shared" si="2"/>
        <v>0</v>
      </c>
      <c r="U88" s="152">
        <f t="shared" si="3"/>
        <v>0</v>
      </c>
      <c r="V88" s="168">
        <f t="shared" si="4"/>
        <v>0</v>
      </c>
      <c r="W88" s="13"/>
      <c r="X88" s="13"/>
      <c r="Y88" s="13"/>
      <c r="Z88" s="13"/>
    </row>
    <row r="89" ht="90.0" customHeight="1">
      <c r="A89" s="282"/>
      <c r="B89" s="152" t="s">
        <v>51</v>
      </c>
      <c r="C89" s="152" t="s">
        <v>306</v>
      </c>
      <c r="D89" s="152" t="s">
        <v>435</v>
      </c>
      <c r="E89" s="152">
        <v>1.0</v>
      </c>
      <c r="F89" s="283">
        <v>250.0</v>
      </c>
      <c r="G89" s="18"/>
      <c r="H89" s="169"/>
      <c r="I89" s="170"/>
      <c r="J89" s="171"/>
      <c r="K89" s="173"/>
      <c r="L89" s="159"/>
      <c r="M89" s="176"/>
      <c r="N89" s="177"/>
      <c r="O89" s="163"/>
      <c r="P89" s="164"/>
      <c r="Q89" s="165"/>
      <c r="R89" s="166"/>
      <c r="S89" s="13"/>
      <c r="T89" s="167">
        <f t="shared" si="2"/>
        <v>0</v>
      </c>
      <c r="U89" s="152">
        <f t="shared" si="3"/>
        <v>0</v>
      </c>
      <c r="V89" s="168">
        <f t="shared" si="4"/>
        <v>0</v>
      </c>
      <c r="W89" s="13"/>
      <c r="X89" s="13"/>
      <c r="Y89" s="13"/>
      <c r="Z89" s="13"/>
    </row>
    <row r="90" ht="90.0" customHeight="1">
      <c r="A90" s="282"/>
      <c r="B90" s="152" t="s">
        <v>51</v>
      </c>
      <c r="C90" s="152" t="s">
        <v>306</v>
      </c>
      <c r="D90" s="152" t="s">
        <v>439</v>
      </c>
      <c r="E90" s="152">
        <v>1.0</v>
      </c>
      <c r="F90" s="283">
        <v>250.0</v>
      </c>
      <c r="G90" s="18"/>
      <c r="H90" s="169"/>
      <c r="I90" s="170"/>
      <c r="J90" s="171"/>
      <c r="K90" s="173"/>
      <c r="L90" s="159"/>
      <c r="M90" s="176"/>
      <c r="N90" s="177"/>
      <c r="O90" s="163"/>
      <c r="P90" s="164"/>
      <c r="Q90" s="165"/>
      <c r="R90" s="166"/>
      <c r="S90" s="13"/>
      <c r="T90" s="167">
        <f t="shared" si="2"/>
        <v>0</v>
      </c>
      <c r="U90" s="152">
        <f t="shared" si="3"/>
        <v>0</v>
      </c>
      <c r="V90" s="168">
        <f t="shared" si="4"/>
        <v>0</v>
      </c>
      <c r="W90" s="13"/>
      <c r="X90" s="13"/>
      <c r="Y90" s="13"/>
      <c r="Z90" s="13"/>
    </row>
    <row r="91" ht="90.0" customHeight="1">
      <c r="A91" s="282"/>
      <c r="B91" s="152" t="s">
        <v>51</v>
      </c>
      <c r="C91" s="152" t="s">
        <v>306</v>
      </c>
      <c r="D91" s="152" t="s">
        <v>441</v>
      </c>
      <c r="E91" s="152">
        <v>1.0</v>
      </c>
      <c r="F91" s="283">
        <v>330.0</v>
      </c>
      <c r="G91" s="18"/>
      <c r="H91" s="169"/>
      <c r="I91" s="170"/>
      <c r="J91" s="171"/>
      <c r="K91" s="173"/>
      <c r="L91" s="159"/>
      <c r="M91" s="176"/>
      <c r="N91" s="177"/>
      <c r="O91" s="163"/>
      <c r="P91" s="164"/>
      <c r="Q91" s="165"/>
      <c r="R91" s="166"/>
      <c r="S91" s="13"/>
      <c r="T91" s="167">
        <f t="shared" si="2"/>
        <v>0</v>
      </c>
      <c r="U91" s="152">
        <f t="shared" si="3"/>
        <v>0</v>
      </c>
      <c r="V91" s="168">
        <f t="shared" si="4"/>
        <v>0</v>
      </c>
      <c r="W91" s="13"/>
      <c r="X91" s="13"/>
      <c r="Y91" s="13"/>
      <c r="Z91" s="13"/>
    </row>
    <row r="92" ht="15.75" customHeight="1">
      <c r="A92" s="239"/>
      <c r="B92" s="19" t="s">
        <v>82</v>
      </c>
      <c r="C92" s="19" t="s">
        <v>446</v>
      </c>
      <c r="D92" s="19" t="s">
        <v>447</v>
      </c>
      <c r="E92" s="152">
        <v>3.0</v>
      </c>
      <c r="F92" s="283">
        <v>495.0</v>
      </c>
      <c r="G92" s="18"/>
      <c r="H92" s="169"/>
      <c r="I92" s="170"/>
      <c r="J92" s="171"/>
      <c r="K92" s="173"/>
      <c r="L92" s="159"/>
      <c r="M92" s="176"/>
      <c r="N92" s="177"/>
      <c r="O92" s="163"/>
      <c r="P92" s="164"/>
      <c r="Q92" s="165"/>
      <c r="R92" s="166"/>
      <c r="S92" s="13"/>
      <c r="T92" s="167">
        <f t="shared" si="2"/>
        <v>0</v>
      </c>
      <c r="U92" s="152">
        <f t="shared" si="3"/>
        <v>0</v>
      </c>
      <c r="V92" s="168">
        <f t="shared" si="4"/>
        <v>0</v>
      </c>
      <c r="W92" s="13"/>
      <c r="X92" s="13"/>
      <c r="Y92" s="13"/>
      <c r="Z92" s="13"/>
    </row>
    <row r="93" ht="15.75" customHeight="1">
      <c r="A93" s="239"/>
      <c r="B93" s="19" t="s">
        <v>82</v>
      </c>
      <c r="C93" s="19" t="s">
        <v>446</v>
      </c>
      <c r="D93" s="19" t="s">
        <v>450</v>
      </c>
      <c r="E93" s="152">
        <v>1.0</v>
      </c>
      <c r="F93" s="283">
        <v>235.0</v>
      </c>
      <c r="G93" s="18"/>
      <c r="H93" s="169"/>
      <c r="I93" s="170"/>
      <c r="J93" s="171"/>
      <c r="K93" s="173"/>
      <c r="L93" s="159"/>
      <c r="M93" s="176"/>
      <c r="N93" s="177"/>
      <c r="O93" s="163"/>
      <c r="P93" s="164"/>
      <c r="Q93" s="165"/>
      <c r="R93" s="166"/>
      <c r="S93" s="13"/>
      <c r="T93" s="167">
        <f t="shared" si="2"/>
        <v>0</v>
      </c>
      <c r="U93" s="152">
        <f t="shared" si="3"/>
        <v>0</v>
      </c>
      <c r="V93" s="168">
        <f t="shared" si="4"/>
        <v>0</v>
      </c>
      <c r="W93" s="13"/>
      <c r="X93" s="13"/>
      <c r="Y93" s="13"/>
      <c r="Z93" s="13"/>
    </row>
    <row r="94" ht="15.75" customHeight="1">
      <c r="A94" s="239"/>
      <c r="B94" s="19" t="s">
        <v>82</v>
      </c>
      <c r="C94" s="19" t="s">
        <v>446</v>
      </c>
      <c r="D94" s="19" t="s">
        <v>453</v>
      </c>
      <c r="E94" s="152">
        <v>1.0</v>
      </c>
      <c r="F94" s="283">
        <v>250.0</v>
      </c>
      <c r="G94" s="18"/>
      <c r="H94" s="169"/>
      <c r="I94" s="170"/>
      <c r="J94" s="171"/>
      <c r="K94" s="173"/>
      <c r="L94" s="159"/>
      <c r="M94" s="176"/>
      <c r="N94" s="177"/>
      <c r="O94" s="163"/>
      <c r="P94" s="164"/>
      <c r="Q94" s="165"/>
      <c r="R94" s="166"/>
      <c r="S94" s="13"/>
      <c r="T94" s="167">
        <f t="shared" si="2"/>
        <v>0</v>
      </c>
      <c r="U94" s="152">
        <f t="shared" si="3"/>
        <v>0</v>
      </c>
      <c r="V94" s="168">
        <f t="shared" si="4"/>
        <v>0</v>
      </c>
      <c r="W94" s="13"/>
      <c r="X94" s="13"/>
      <c r="Y94" s="13"/>
      <c r="Z94" s="13"/>
    </row>
    <row r="95" ht="15.75" customHeight="1">
      <c r="A95" s="239"/>
      <c r="B95" s="19" t="s">
        <v>82</v>
      </c>
      <c r="C95" s="19" t="s">
        <v>446</v>
      </c>
      <c r="D95" s="19" t="s">
        <v>457</v>
      </c>
      <c r="E95" s="152">
        <v>3.0</v>
      </c>
      <c r="F95" s="283">
        <v>525.0</v>
      </c>
      <c r="G95" s="18"/>
      <c r="H95" s="169"/>
      <c r="I95" s="170"/>
      <c r="J95" s="171"/>
      <c r="K95" s="173"/>
      <c r="L95" s="159"/>
      <c r="M95" s="176"/>
      <c r="N95" s="177"/>
      <c r="O95" s="163"/>
      <c r="P95" s="164"/>
      <c r="Q95" s="165"/>
      <c r="R95" s="166"/>
      <c r="S95" s="13"/>
      <c r="T95" s="167">
        <f t="shared" si="2"/>
        <v>0</v>
      </c>
      <c r="U95" s="152">
        <f t="shared" si="3"/>
        <v>0</v>
      </c>
      <c r="V95" s="168">
        <f t="shared" si="4"/>
        <v>0</v>
      </c>
      <c r="W95" s="13"/>
      <c r="X95" s="13"/>
      <c r="Y95" s="13"/>
      <c r="Z95" s="13"/>
    </row>
    <row r="96" ht="15.75" customHeight="1">
      <c r="A96" s="239"/>
      <c r="B96" s="19" t="s">
        <v>51</v>
      </c>
      <c r="C96" s="19" t="s">
        <v>446</v>
      </c>
      <c r="D96" s="19" t="s">
        <v>460</v>
      </c>
      <c r="E96" s="152">
        <v>2.0</v>
      </c>
      <c r="F96" s="283">
        <v>375.0</v>
      </c>
      <c r="G96" s="18"/>
      <c r="H96" s="169"/>
      <c r="I96" s="170"/>
      <c r="J96" s="171"/>
      <c r="K96" s="173"/>
      <c r="L96" s="159"/>
      <c r="M96" s="176"/>
      <c r="N96" s="177"/>
      <c r="O96" s="163"/>
      <c r="P96" s="164"/>
      <c r="Q96" s="165"/>
      <c r="R96" s="166"/>
      <c r="S96" s="13"/>
      <c r="T96" s="167">
        <f t="shared" si="2"/>
        <v>0</v>
      </c>
      <c r="U96" s="152">
        <f t="shared" si="3"/>
        <v>0</v>
      </c>
      <c r="V96" s="168">
        <f t="shared" si="4"/>
        <v>0</v>
      </c>
      <c r="W96" s="13"/>
      <c r="X96" s="13"/>
      <c r="Y96" s="13"/>
      <c r="Z96" s="13"/>
    </row>
    <row r="97" ht="15.75" customHeight="1">
      <c r="A97" s="239"/>
      <c r="B97" s="19" t="s">
        <v>51</v>
      </c>
      <c r="C97" s="19" t="s">
        <v>446</v>
      </c>
      <c r="D97" s="19" t="s">
        <v>464</v>
      </c>
      <c r="E97" s="152">
        <v>2.0</v>
      </c>
      <c r="F97" s="283">
        <v>410.0</v>
      </c>
      <c r="G97" s="18"/>
      <c r="H97" s="169"/>
      <c r="I97" s="170"/>
      <c r="J97" s="171"/>
      <c r="K97" s="173"/>
      <c r="L97" s="159"/>
      <c r="M97" s="176"/>
      <c r="N97" s="177"/>
      <c r="O97" s="163"/>
      <c r="P97" s="164"/>
      <c r="Q97" s="165"/>
      <c r="R97" s="166"/>
      <c r="S97" s="13"/>
      <c r="T97" s="167">
        <f t="shared" si="2"/>
        <v>0</v>
      </c>
      <c r="U97" s="152">
        <f t="shared" si="3"/>
        <v>0</v>
      </c>
      <c r="V97" s="168">
        <f t="shared" si="4"/>
        <v>0</v>
      </c>
      <c r="W97" s="13"/>
      <c r="X97" s="13"/>
      <c r="Y97" s="13"/>
      <c r="Z97" s="13"/>
    </row>
    <row r="98" ht="15.75" customHeight="1">
      <c r="A98" s="239"/>
      <c r="B98" s="19" t="s">
        <v>51</v>
      </c>
      <c r="C98" s="19" t="s">
        <v>446</v>
      </c>
      <c r="D98" s="19" t="s">
        <v>469</v>
      </c>
      <c r="E98" s="152">
        <v>1.0</v>
      </c>
      <c r="F98" s="283">
        <v>270.0</v>
      </c>
      <c r="G98" s="18"/>
      <c r="H98" s="169"/>
      <c r="I98" s="170"/>
      <c r="J98" s="171"/>
      <c r="K98" s="173"/>
      <c r="L98" s="159"/>
      <c r="M98" s="176"/>
      <c r="N98" s="177"/>
      <c r="O98" s="163"/>
      <c r="P98" s="164"/>
      <c r="Q98" s="165"/>
      <c r="R98" s="166"/>
      <c r="S98" s="13"/>
      <c r="T98" s="167">
        <f t="shared" si="2"/>
        <v>0</v>
      </c>
      <c r="U98" s="152">
        <f t="shared" si="3"/>
        <v>0</v>
      </c>
      <c r="V98" s="168">
        <f t="shared" si="4"/>
        <v>0</v>
      </c>
      <c r="W98" s="13"/>
      <c r="X98" s="13"/>
      <c r="Y98" s="13"/>
      <c r="Z98" s="13"/>
    </row>
    <row r="99" ht="15.75" customHeight="1">
      <c r="A99" s="239"/>
      <c r="B99" s="19" t="s">
        <v>51</v>
      </c>
      <c r="C99" s="19" t="s">
        <v>446</v>
      </c>
      <c r="D99" s="19" t="s">
        <v>473</v>
      </c>
      <c r="E99" s="152">
        <v>1.0</v>
      </c>
      <c r="F99" s="283">
        <v>280.0</v>
      </c>
      <c r="G99" s="18"/>
      <c r="H99" s="169"/>
      <c r="I99" s="170"/>
      <c r="J99" s="171"/>
      <c r="K99" s="173"/>
      <c r="L99" s="159"/>
      <c r="M99" s="176"/>
      <c r="N99" s="177"/>
      <c r="O99" s="163"/>
      <c r="P99" s="164"/>
      <c r="Q99" s="165"/>
      <c r="R99" s="166"/>
      <c r="S99" s="13"/>
      <c r="T99" s="167">
        <f t="shared" si="2"/>
        <v>0</v>
      </c>
      <c r="U99" s="152">
        <f t="shared" si="3"/>
        <v>0</v>
      </c>
      <c r="V99" s="168">
        <f t="shared" si="4"/>
        <v>0</v>
      </c>
      <c r="W99" s="13"/>
      <c r="X99" s="13"/>
      <c r="Y99" s="13"/>
      <c r="Z99" s="13"/>
    </row>
    <row r="100" ht="15.75" customHeight="1">
      <c r="A100" s="239"/>
      <c r="B100" s="19" t="s">
        <v>51</v>
      </c>
      <c r="C100" s="19" t="s">
        <v>446</v>
      </c>
      <c r="D100" s="19" t="s">
        <v>477</v>
      </c>
      <c r="E100" s="152">
        <v>1.0</v>
      </c>
      <c r="F100" s="283">
        <v>280.0</v>
      </c>
      <c r="G100" s="18"/>
      <c r="H100" s="169"/>
      <c r="I100" s="170"/>
      <c r="J100" s="171"/>
      <c r="K100" s="173"/>
      <c r="L100" s="159"/>
      <c r="M100" s="176"/>
      <c r="N100" s="177"/>
      <c r="O100" s="163"/>
      <c r="P100" s="164"/>
      <c r="Q100" s="165"/>
      <c r="R100" s="166"/>
      <c r="S100" s="13"/>
      <c r="T100" s="167">
        <f t="shared" si="2"/>
        <v>0</v>
      </c>
      <c r="U100" s="152">
        <f t="shared" si="3"/>
        <v>0</v>
      </c>
      <c r="V100" s="168">
        <f t="shared" si="4"/>
        <v>0</v>
      </c>
      <c r="W100" s="13"/>
      <c r="X100" s="13"/>
      <c r="Y100" s="13"/>
      <c r="Z100" s="13"/>
    </row>
    <row r="101" ht="15.75" customHeight="1">
      <c r="A101" s="239"/>
      <c r="B101" s="19" t="s">
        <v>51</v>
      </c>
      <c r="C101" s="19" t="s">
        <v>446</v>
      </c>
      <c r="D101" s="19" t="s">
        <v>480</v>
      </c>
      <c r="E101" s="152">
        <v>3.0</v>
      </c>
      <c r="F101" s="283">
        <v>560.0</v>
      </c>
      <c r="G101" s="18"/>
      <c r="H101" s="169"/>
      <c r="I101" s="170"/>
      <c r="J101" s="171"/>
      <c r="K101" s="173"/>
      <c r="L101" s="159"/>
      <c r="M101" s="176"/>
      <c r="N101" s="177"/>
      <c r="O101" s="163"/>
      <c r="P101" s="164"/>
      <c r="Q101" s="165"/>
      <c r="R101" s="166"/>
      <c r="S101" s="13"/>
      <c r="T101" s="167">
        <f t="shared" si="2"/>
        <v>0</v>
      </c>
      <c r="U101" s="152">
        <f t="shared" si="3"/>
        <v>0</v>
      </c>
      <c r="V101" s="168">
        <f t="shared" si="4"/>
        <v>0</v>
      </c>
      <c r="W101" s="13"/>
      <c r="X101" s="13"/>
      <c r="Y101" s="13"/>
      <c r="Z101" s="13"/>
    </row>
    <row r="102" ht="15.75" customHeight="1">
      <c r="A102" s="239"/>
      <c r="B102" s="19" t="s">
        <v>51</v>
      </c>
      <c r="C102" s="19" t="s">
        <v>446</v>
      </c>
      <c r="D102" s="19" t="s">
        <v>482</v>
      </c>
      <c r="E102" s="152">
        <v>3.0</v>
      </c>
      <c r="F102" s="283">
        <v>585.0</v>
      </c>
      <c r="G102" s="18"/>
      <c r="H102" s="169"/>
      <c r="I102" s="170"/>
      <c r="J102" s="171"/>
      <c r="K102" s="173"/>
      <c r="L102" s="159"/>
      <c r="M102" s="176"/>
      <c r="N102" s="177"/>
      <c r="O102" s="163"/>
      <c r="P102" s="164"/>
      <c r="Q102" s="165"/>
      <c r="R102" s="166"/>
      <c r="S102" s="13"/>
      <c r="T102" s="167">
        <f t="shared" si="2"/>
        <v>0</v>
      </c>
      <c r="U102" s="152">
        <f t="shared" si="3"/>
        <v>0</v>
      </c>
      <c r="V102" s="168">
        <f t="shared" si="4"/>
        <v>0</v>
      </c>
      <c r="W102" s="13"/>
      <c r="X102" s="13"/>
      <c r="Y102" s="13"/>
      <c r="Z102" s="13"/>
    </row>
    <row r="103" ht="15.75" customHeight="1">
      <c r="A103" s="239"/>
      <c r="B103" s="19" t="s">
        <v>51</v>
      </c>
      <c r="C103" s="19" t="s">
        <v>446</v>
      </c>
      <c r="D103" s="19" t="s">
        <v>485</v>
      </c>
      <c r="E103" s="152">
        <v>2.0</v>
      </c>
      <c r="F103" s="283">
        <v>425.0</v>
      </c>
      <c r="G103" s="18"/>
      <c r="H103" s="169"/>
      <c r="I103" s="170"/>
      <c r="J103" s="171"/>
      <c r="K103" s="173"/>
      <c r="L103" s="159"/>
      <c r="M103" s="176"/>
      <c r="N103" s="177"/>
      <c r="O103" s="163"/>
      <c r="P103" s="164"/>
      <c r="Q103" s="165"/>
      <c r="R103" s="166"/>
      <c r="S103" s="13"/>
      <c r="T103" s="167">
        <f t="shared" si="2"/>
        <v>0</v>
      </c>
      <c r="U103" s="152">
        <f t="shared" si="3"/>
        <v>0</v>
      </c>
      <c r="V103" s="168">
        <f t="shared" si="4"/>
        <v>0</v>
      </c>
      <c r="W103" s="13"/>
      <c r="X103" s="13"/>
      <c r="Y103" s="13"/>
      <c r="Z103" s="13"/>
    </row>
    <row r="104" ht="15.75" customHeight="1">
      <c r="A104" s="239"/>
      <c r="B104" s="19" t="s">
        <v>51</v>
      </c>
      <c r="C104" s="19" t="s">
        <v>446</v>
      </c>
      <c r="D104" s="321" t="s">
        <v>488</v>
      </c>
      <c r="E104" s="152">
        <v>1.0</v>
      </c>
      <c r="F104" s="283">
        <v>245.0</v>
      </c>
      <c r="G104" s="18"/>
      <c r="H104" s="169"/>
      <c r="I104" s="170"/>
      <c r="J104" s="171"/>
      <c r="K104" s="173"/>
      <c r="L104" s="159"/>
      <c r="M104" s="176"/>
      <c r="N104" s="177"/>
      <c r="O104" s="163"/>
      <c r="P104" s="164"/>
      <c r="Q104" s="165"/>
      <c r="R104" s="166"/>
      <c r="S104" s="13"/>
      <c r="T104" s="167">
        <f t="shared" si="2"/>
        <v>0</v>
      </c>
      <c r="U104" s="152">
        <f t="shared" si="3"/>
        <v>0</v>
      </c>
      <c r="V104" s="168">
        <f t="shared" si="4"/>
        <v>0</v>
      </c>
      <c r="W104" s="13"/>
      <c r="X104" s="13"/>
      <c r="Y104" s="13"/>
      <c r="Z104" s="13"/>
    </row>
    <row r="105" ht="15.75" customHeight="1">
      <c r="A105" s="322"/>
      <c r="B105" s="70" t="s">
        <v>51</v>
      </c>
      <c r="C105" s="70" t="s">
        <v>446</v>
      </c>
      <c r="D105" s="70" t="s">
        <v>493</v>
      </c>
      <c r="E105" s="323">
        <v>1.0</v>
      </c>
      <c r="F105" s="324">
        <v>235.0</v>
      </c>
      <c r="G105" s="18"/>
      <c r="H105" s="325"/>
      <c r="I105" s="326"/>
      <c r="J105" s="327"/>
      <c r="K105" s="328"/>
      <c r="L105" s="329"/>
      <c r="M105" s="330"/>
      <c r="N105" s="331"/>
      <c r="O105" s="332"/>
      <c r="P105" s="333"/>
      <c r="Q105" s="334"/>
      <c r="R105" s="335"/>
      <c r="S105" s="13"/>
      <c r="T105" s="336">
        <f t="shared" si="2"/>
        <v>0</v>
      </c>
      <c r="U105" s="323">
        <f t="shared" si="3"/>
        <v>0</v>
      </c>
      <c r="V105" s="337">
        <f t="shared" si="4"/>
        <v>0</v>
      </c>
      <c r="W105" s="13"/>
      <c r="X105" s="13"/>
      <c r="Y105" s="13"/>
      <c r="Z105" s="13"/>
    </row>
    <row r="106" ht="15.75" customHeight="1">
      <c r="A106" s="13"/>
      <c r="B106" s="22"/>
      <c r="C106" s="22"/>
      <c r="D106" s="338"/>
      <c r="E106" s="22"/>
      <c r="F106" s="339"/>
      <c r="G106" s="18"/>
      <c r="H106" s="22"/>
      <c r="I106" s="22"/>
      <c r="J106" s="22"/>
      <c r="K106" s="22"/>
      <c r="L106" s="22"/>
      <c r="M106" s="22"/>
      <c r="N106" s="22"/>
      <c r="O106" s="22"/>
      <c r="P106" s="22"/>
      <c r="Q106" s="22"/>
      <c r="R106" s="22"/>
      <c r="S106" s="13"/>
      <c r="T106" s="22"/>
      <c r="U106" s="22"/>
      <c r="V106" s="340"/>
      <c r="W106" s="13"/>
      <c r="X106" s="13"/>
      <c r="Y106" s="13"/>
      <c r="Z106" s="13"/>
    </row>
    <row r="107" ht="15.75" customHeight="1">
      <c r="A107" s="13"/>
      <c r="B107" s="22"/>
      <c r="C107" s="22"/>
      <c r="D107" s="338"/>
      <c r="E107" s="22"/>
      <c r="F107" s="339"/>
      <c r="G107" s="18"/>
      <c r="H107" s="22"/>
      <c r="I107" s="22"/>
      <c r="J107" s="22"/>
      <c r="K107" s="22"/>
      <c r="L107" s="22"/>
      <c r="M107" s="22"/>
      <c r="N107" s="22"/>
      <c r="O107" s="22"/>
      <c r="P107" s="22"/>
      <c r="Q107" s="22"/>
      <c r="R107" s="22"/>
      <c r="S107" s="13"/>
      <c r="T107" s="22"/>
      <c r="U107" s="22"/>
      <c r="V107" s="340"/>
      <c r="W107" s="13"/>
      <c r="X107" s="13"/>
      <c r="Y107" s="13"/>
      <c r="Z107" s="13"/>
    </row>
    <row r="108" ht="15.75" customHeight="1">
      <c r="A108" s="13"/>
      <c r="B108" s="22"/>
      <c r="C108" s="22"/>
      <c r="D108" s="338"/>
      <c r="E108" s="22"/>
      <c r="F108" s="339"/>
      <c r="G108" s="18"/>
      <c r="H108" s="22"/>
      <c r="I108" s="22"/>
      <c r="J108" s="22"/>
      <c r="K108" s="22"/>
      <c r="L108" s="22"/>
      <c r="M108" s="22"/>
      <c r="N108" s="22"/>
      <c r="O108" s="22"/>
      <c r="P108" s="22"/>
      <c r="Q108" s="22"/>
      <c r="R108" s="22"/>
      <c r="S108" s="13"/>
      <c r="T108" s="22"/>
      <c r="U108" s="22"/>
      <c r="V108" s="340"/>
      <c r="W108" s="13"/>
      <c r="X108" s="13"/>
      <c r="Y108" s="13"/>
      <c r="Z108" s="13"/>
    </row>
    <row r="109" ht="15.75" customHeight="1">
      <c r="A109" s="13"/>
      <c r="B109" s="22"/>
      <c r="C109" s="22"/>
      <c r="D109" s="338"/>
      <c r="E109" s="22"/>
      <c r="F109" s="339"/>
      <c r="G109" s="18"/>
      <c r="H109" s="22"/>
      <c r="I109" s="22"/>
      <c r="J109" s="22"/>
      <c r="K109" s="22"/>
      <c r="L109" s="22"/>
      <c r="M109" s="22"/>
      <c r="N109" s="22"/>
      <c r="O109" s="22"/>
      <c r="P109" s="22"/>
      <c r="Q109" s="22"/>
      <c r="R109" s="22"/>
      <c r="S109" s="13"/>
      <c r="T109" s="22"/>
      <c r="U109" s="22"/>
      <c r="V109" s="340"/>
      <c r="W109" s="13"/>
      <c r="X109" s="13"/>
      <c r="Y109" s="13"/>
      <c r="Z109" s="13"/>
    </row>
  </sheetData>
  <mergeCells count="2">
    <mergeCell ref="D1:E1"/>
    <mergeCell ref="H3:R3"/>
  </mergeCells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1.0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3"/>
      <c r="B1" s="72"/>
      <c r="C1" s="14"/>
      <c r="D1" s="15" t="s">
        <v>7</v>
      </c>
      <c r="E1" s="16"/>
      <c r="F1" s="18"/>
      <c r="G1" s="18"/>
      <c r="H1" s="13"/>
      <c r="I1" s="13"/>
      <c r="J1" s="13"/>
      <c r="K1" s="13"/>
      <c r="L1" s="13"/>
      <c r="M1" s="13"/>
      <c r="N1" s="13"/>
      <c r="O1" s="13"/>
      <c r="P1" s="13"/>
      <c r="Q1" s="22"/>
      <c r="R1" s="22"/>
      <c r="S1" s="13"/>
      <c r="T1" s="22"/>
      <c r="U1" s="22"/>
      <c r="V1" s="22"/>
      <c r="W1" s="13"/>
      <c r="X1" s="13"/>
      <c r="Y1" s="13"/>
      <c r="Z1" s="13"/>
    </row>
    <row r="2" ht="15.75" customHeight="1">
      <c r="A2" s="13"/>
      <c r="B2" s="23"/>
      <c r="C2" s="24"/>
      <c r="D2" s="26" t="s">
        <v>113</v>
      </c>
      <c r="E2" s="27"/>
      <c r="F2" s="18"/>
      <c r="G2" s="18"/>
      <c r="H2" s="13"/>
      <c r="I2" s="13"/>
      <c r="J2" s="13"/>
      <c r="K2" s="13"/>
      <c r="L2" s="13"/>
      <c r="M2" s="13"/>
      <c r="N2" s="13"/>
      <c r="O2" s="13"/>
      <c r="P2" s="13"/>
      <c r="Q2" s="22"/>
      <c r="R2" s="22"/>
      <c r="S2" s="13"/>
      <c r="T2" s="22"/>
      <c r="U2" s="22"/>
      <c r="V2" s="22"/>
      <c r="W2" s="13"/>
      <c r="X2" s="13"/>
      <c r="Y2" s="13"/>
      <c r="Z2" s="13"/>
    </row>
    <row r="3" ht="21.75" customHeight="1">
      <c r="A3" s="13"/>
      <c r="B3" s="33"/>
      <c r="C3" s="34"/>
      <c r="D3" s="35"/>
      <c r="E3" s="35"/>
      <c r="F3" s="18"/>
      <c r="G3" s="18"/>
      <c r="H3" s="36" t="s">
        <v>12</v>
      </c>
      <c r="I3" s="4"/>
      <c r="J3" s="4"/>
      <c r="K3" s="4"/>
      <c r="L3" s="4"/>
      <c r="M3" s="4"/>
      <c r="N3" s="4"/>
      <c r="O3" s="4"/>
      <c r="P3" s="4"/>
      <c r="Q3" s="4"/>
      <c r="R3" s="5"/>
      <c r="S3" s="13"/>
      <c r="T3" s="13"/>
      <c r="U3" s="22"/>
      <c r="V3" s="22"/>
      <c r="W3" s="13"/>
      <c r="X3" s="13"/>
      <c r="Y3" s="13"/>
      <c r="Z3" s="13"/>
    </row>
    <row r="4" ht="63.75" customHeight="1">
      <c r="A4" s="13"/>
      <c r="B4" s="22"/>
      <c r="C4" s="43" t="s">
        <v>2</v>
      </c>
      <c r="D4" s="44" t="s">
        <v>3</v>
      </c>
      <c r="E4" s="45" t="s">
        <v>14</v>
      </c>
      <c r="F4" s="18"/>
      <c r="G4" s="18"/>
      <c r="H4" s="46" t="s">
        <v>16</v>
      </c>
      <c r="I4" s="47" t="s">
        <v>17</v>
      </c>
      <c r="J4" s="48" t="s">
        <v>18</v>
      </c>
      <c r="K4" s="50" t="s">
        <v>19</v>
      </c>
      <c r="L4" s="52" t="s">
        <v>21</v>
      </c>
      <c r="M4" s="54" t="s">
        <v>22</v>
      </c>
      <c r="N4" s="56" t="s">
        <v>23</v>
      </c>
      <c r="O4" s="57" t="s">
        <v>24</v>
      </c>
      <c r="P4" s="58" t="s">
        <v>25</v>
      </c>
      <c r="Q4" s="59" t="s">
        <v>26</v>
      </c>
      <c r="R4" s="61" t="s">
        <v>28</v>
      </c>
      <c r="S4" s="13"/>
      <c r="T4" s="22"/>
      <c r="U4" s="22"/>
      <c r="V4" s="22"/>
      <c r="W4" s="13"/>
      <c r="X4" s="13"/>
      <c r="Y4" s="13"/>
      <c r="Z4" s="13"/>
    </row>
    <row r="5" ht="15.75" customHeight="1">
      <c r="A5" s="13"/>
      <c r="B5" s="22"/>
      <c r="C5" s="62">
        <f t="shared" ref="C5:E5" si="1">SUM(T10:T9169)</f>
        <v>0</v>
      </c>
      <c r="D5" s="63">
        <f t="shared" si="1"/>
        <v>0</v>
      </c>
      <c r="E5" s="64">
        <f t="shared" si="1"/>
        <v>0</v>
      </c>
      <c r="F5" s="18"/>
      <c r="G5" s="18"/>
      <c r="H5" s="69">
        <f t="array" ref="H5">SUM(H10:H9169*$E$10:$E$9169)</f>
        <v>0</v>
      </c>
      <c r="I5" s="69">
        <f t="array" ref="I5">SUM(I10:I9169*$E$10:$E$9169)</f>
        <v>0</v>
      </c>
      <c r="J5" s="69">
        <f t="array" ref="J5">SUM(J10:J9169*$E$10:$E$9169)</f>
        <v>0</v>
      </c>
      <c r="K5" s="69">
        <f t="array" ref="K5">SUM(K10:K9169*$E$10:$E$9169)</f>
        <v>0</v>
      </c>
      <c r="L5" s="69">
        <f t="array" ref="L5">SUM(L10:L9169*$E$10:$E$9169)</f>
        <v>0</v>
      </c>
      <c r="M5" s="69">
        <f t="array" ref="M5">SUM(M10:M9169*$E$10:$E$9169)</f>
        <v>0</v>
      </c>
      <c r="N5" s="69">
        <f t="array" ref="N5">SUM(N10:N9169*$E$10:$E$9169)</f>
        <v>0</v>
      </c>
      <c r="O5" s="69">
        <f t="array" ref="O5">SUM(O10:O9169*$E$10:$E$9169)</f>
        <v>0</v>
      </c>
      <c r="P5" s="69">
        <f t="array" ref="P5">SUM(P10:P9169*$E$10:$E$9169)</f>
        <v>0</v>
      </c>
      <c r="Q5" s="69">
        <f t="array" ref="Q5">SUM(Q10:Q9169*$E$10:$E$9169)</f>
        <v>0</v>
      </c>
      <c r="R5" s="69">
        <f t="array" ref="R5">SUM(R10:R9169*$E$10:$E$9169)</f>
        <v>0</v>
      </c>
      <c r="S5" s="13"/>
      <c r="T5" s="22"/>
      <c r="U5" s="22"/>
      <c r="V5" s="22"/>
      <c r="W5" s="13"/>
      <c r="X5" s="13"/>
      <c r="Y5" s="13"/>
      <c r="Z5" s="13"/>
    </row>
    <row r="6" ht="15.75" customHeight="1">
      <c r="A6" s="13"/>
      <c r="B6" s="22"/>
      <c r="C6" s="22"/>
      <c r="D6" s="13"/>
      <c r="E6" s="13"/>
      <c r="F6" s="18"/>
      <c r="G6" s="1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13"/>
      <c r="T6" s="22"/>
      <c r="U6" s="22"/>
      <c r="V6" s="22"/>
      <c r="W6" s="13"/>
      <c r="X6" s="13"/>
      <c r="Y6" s="13"/>
      <c r="Z6" s="13"/>
    </row>
    <row r="7" ht="15.75" customHeight="1">
      <c r="A7" s="13"/>
      <c r="B7" s="22"/>
      <c r="C7" s="22"/>
      <c r="D7" s="13"/>
      <c r="E7" s="13"/>
      <c r="F7" s="18"/>
      <c r="G7" s="18"/>
      <c r="H7" s="22"/>
      <c r="I7" s="105"/>
      <c r="J7" s="106"/>
      <c r="K7" s="106"/>
      <c r="L7" s="108"/>
      <c r="M7" s="108"/>
      <c r="N7" s="108"/>
      <c r="O7" s="108"/>
      <c r="P7" s="106"/>
      <c r="Q7" s="108"/>
      <c r="R7" s="13"/>
      <c r="S7" s="108"/>
      <c r="T7" s="22"/>
      <c r="U7" s="22"/>
      <c r="V7" s="22"/>
      <c r="W7" s="13"/>
      <c r="X7" s="13"/>
      <c r="Y7" s="13"/>
      <c r="Z7" s="13"/>
    </row>
    <row r="8" ht="66.75" customHeight="1">
      <c r="A8" s="111" t="s">
        <v>43</v>
      </c>
      <c r="B8" s="112" t="s">
        <v>44</v>
      </c>
      <c r="C8" s="112" t="s">
        <v>45</v>
      </c>
      <c r="D8" s="112" t="s">
        <v>46</v>
      </c>
      <c r="E8" s="112" t="s">
        <v>47</v>
      </c>
      <c r="F8" s="114" t="s">
        <v>48</v>
      </c>
      <c r="G8" s="115"/>
      <c r="H8" s="222" t="s">
        <v>16</v>
      </c>
      <c r="I8" s="223" t="s">
        <v>17</v>
      </c>
      <c r="J8" s="224" t="s">
        <v>18</v>
      </c>
      <c r="K8" s="225" t="s">
        <v>19</v>
      </c>
      <c r="L8" s="226" t="s">
        <v>21</v>
      </c>
      <c r="M8" s="227" t="s">
        <v>22</v>
      </c>
      <c r="N8" s="228" t="s">
        <v>23</v>
      </c>
      <c r="O8" s="229" t="s">
        <v>24</v>
      </c>
      <c r="P8" s="230" t="s">
        <v>25</v>
      </c>
      <c r="Q8" s="231" t="s">
        <v>26</v>
      </c>
      <c r="R8" s="232" t="s">
        <v>28</v>
      </c>
      <c r="S8" s="120"/>
      <c r="T8" s="62" t="s">
        <v>2</v>
      </c>
      <c r="U8" s="63" t="s">
        <v>3</v>
      </c>
      <c r="V8" s="233" t="s">
        <v>50</v>
      </c>
      <c r="W8" s="13"/>
      <c r="X8" s="13"/>
      <c r="Y8" s="13"/>
      <c r="Z8" s="13"/>
    </row>
    <row r="9" ht="18.0" customHeight="1">
      <c r="A9" s="234" t="s">
        <v>139</v>
      </c>
      <c r="B9" s="235"/>
      <c r="C9" s="235"/>
      <c r="D9" s="235"/>
      <c r="E9" s="235"/>
      <c r="F9" s="236"/>
      <c r="G9" s="115"/>
      <c r="H9" s="237"/>
      <c r="I9" s="235"/>
      <c r="J9" s="235"/>
      <c r="K9" s="235"/>
      <c r="L9" s="235"/>
      <c r="M9" s="235"/>
      <c r="N9" s="235"/>
      <c r="O9" s="235"/>
      <c r="P9" s="235"/>
      <c r="Q9" s="235"/>
      <c r="R9" s="238"/>
      <c r="S9" s="120"/>
      <c r="T9" s="234"/>
      <c r="U9" s="235"/>
      <c r="V9" s="236"/>
      <c r="W9" s="13"/>
      <c r="X9" s="13"/>
      <c r="Y9" s="13"/>
      <c r="Z9" s="13"/>
    </row>
    <row r="10" ht="84.75" customHeight="1">
      <c r="A10" s="239"/>
      <c r="B10" s="240" t="s">
        <v>51</v>
      </c>
      <c r="C10" s="152" t="s">
        <v>142</v>
      </c>
      <c r="D10" s="241" t="s">
        <v>143</v>
      </c>
      <c r="E10" s="152">
        <v>5.0</v>
      </c>
      <c r="F10" s="242">
        <v>55.0</v>
      </c>
      <c r="G10" s="131"/>
      <c r="H10" s="243"/>
      <c r="I10" s="156"/>
      <c r="J10" s="157"/>
      <c r="K10" s="158"/>
      <c r="L10" s="159"/>
      <c r="M10" s="161"/>
      <c r="N10" s="162"/>
      <c r="O10" s="163"/>
      <c r="P10" s="164"/>
      <c r="Q10" s="165"/>
      <c r="R10" s="244"/>
      <c r="S10" s="13"/>
      <c r="T10" s="149">
        <f t="shared" ref="T10:T50" si="2">SUM(H10:R10)</f>
        <v>0</v>
      </c>
      <c r="U10" s="126">
        <f t="shared" ref="U10:U50" si="3">E10*T10</f>
        <v>0</v>
      </c>
      <c r="V10" s="150">
        <f t="shared" ref="V10:V50" si="4">T10*F10</f>
        <v>0</v>
      </c>
      <c r="W10" s="13"/>
      <c r="X10" s="13"/>
      <c r="Y10" s="13"/>
      <c r="Z10" s="13"/>
    </row>
    <row r="11" ht="84.75" customHeight="1">
      <c r="A11" s="245"/>
      <c r="B11" s="240" t="s">
        <v>51</v>
      </c>
      <c r="C11" s="152" t="s">
        <v>142</v>
      </c>
      <c r="D11" s="241" t="s">
        <v>148</v>
      </c>
      <c r="E11" s="153">
        <v>5.0</v>
      </c>
      <c r="F11" s="246">
        <v>125.0</v>
      </c>
      <c r="G11" s="18"/>
      <c r="H11" s="243"/>
      <c r="I11" s="156"/>
      <c r="J11" s="157"/>
      <c r="K11" s="158"/>
      <c r="L11" s="159"/>
      <c r="M11" s="161"/>
      <c r="N11" s="162"/>
      <c r="O11" s="163"/>
      <c r="P11" s="164"/>
      <c r="Q11" s="165"/>
      <c r="R11" s="244"/>
      <c r="S11" s="13"/>
      <c r="T11" s="149">
        <f t="shared" si="2"/>
        <v>0</v>
      </c>
      <c r="U11" s="126">
        <f t="shared" si="3"/>
        <v>0</v>
      </c>
      <c r="V11" s="150">
        <f t="shared" si="4"/>
        <v>0</v>
      </c>
      <c r="W11" s="13"/>
      <c r="X11" s="13"/>
      <c r="Y11" s="13"/>
      <c r="Z11" s="13"/>
    </row>
    <row r="12" ht="84.75" customHeight="1">
      <c r="A12" s="245"/>
      <c r="B12" s="240" t="s">
        <v>51</v>
      </c>
      <c r="C12" s="152" t="s">
        <v>142</v>
      </c>
      <c r="D12" s="241" t="s">
        <v>151</v>
      </c>
      <c r="E12" s="153">
        <v>5.0</v>
      </c>
      <c r="F12" s="246">
        <v>50.0</v>
      </c>
      <c r="G12" s="18"/>
      <c r="H12" s="153"/>
      <c r="I12" s="170"/>
      <c r="J12" s="171"/>
      <c r="K12" s="173"/>
      <c r="L12" s="159"/>
      <c r="M12" s="176"/>
      <c r="N12" s="177"/>
      <c r="O12" s="163"/>
      <c r="P12" s="164"/>
      <c r="Q12" s="165"/>
      <c r="R12" s="244"/>
      <c r="S12" s="13"/>
      <c r="T12" s="149">
        <f t="shared" si="2"/>
        <v>0</v>
      </c>
      <c r="U12" s="126">
        <f t="shared" si="3"/>
        <v>0</v>
      </c>
      <c r="V12" s="150">
        <f t="shared" si="4"/>
        <v>0</v>
      </c>
      <c r="W12" s="13"/>
      <c r="X12" s="13"/>
      <c r="Y12" s="13"/>
      <c r="Z12" s="13"/>
    </row>
    <row r="13" ht="84.75" customHeight="1">
      <c r="A13" s="245"/>
      <c r="B13" s="240" t="s">
        <v>51</v>
      </c>
      <c r="C13" s="152" t="s">
        <v>142</v>
      </c>
      <c r="D13" s="241" t="s">
        <v>156</v>
      </c>
      <c r="E13" s="153">
        <v>5.0</v>
      </c>
      <c r="F13" s="246">
        <v>65.0</v>
      </c>
      <c r="G13" s="18"/>
      <c r="H13" s="153"/>
      <c r="I13" s="170"/>
      <c r="J13" s="171"/>
      <c r="K13" s="173"/>
      <c r="L13" s="159"/>
      <c r="M13" s="176"/>
      <c r="N13" s="177"/>
      <c r="O13" s="163"/>
      <c r="P13" s="164"/>
      <c r="Q13" s="165"/>
      <c r="R13" s="244"/>
      <c r="S13" s="13"/>
      <c r="T13" s="149">
        <f t="shared" si="2"/>
        <v>0</v>
      </c>
      <c r="U13" s="126">
        <f t="shared" si="3"/>
        <v>0</v>
      </c>
      <c r="V13" s="150">
        <f t="shared" si="4"/>
        <v>0</v>
      </c>
      <c r="W13" s="13"/>
      <c r="X13" s="13"/>
      <c r="Y13" s="13"/>
      <c r="Z13" s="13"/>
    </row>
    <row r="14" ht="84.75" customHeight="1">
      <c r="A14" s="245"/>
      <c r="B14" s="240" t="s">
        <v>51</v>
      </c>
      <c r="C14" s="152" t="s">
        <v>142</v>
      </c>
      <c r="D14" s="241" t="s">
        <v>161</v>
      </c>
      <c r="E14" s="153">
        <v>3.0</v>
      </c>
      <c r="F14" s="246">
        <v>55.0</v>
      </c>
      <c r="G14" s="18"/>
      <c r="H14" s="153"/>
      <c r="I14" s="170"/>
      <c r="J14" s="171"/>
      <c r="K14" s="173"/>
      <c r="L14" s="159"/>
      <c r="M14" s="176"/>
      <c r="N14" s="177"/>
      <c r="O14" s="163"/>
      <c r="P14" s="164"/>
      <c r="Q14" s="165"/>
      <c r="R14" s="244"/>
      <c r="S14" s="13"/>
      <c r="T14" s="149">
        <f t="shared" si="2"/>
        <v>0</v>
      </c>
      <c r="U14" s="126">
        <f t="shared" si="3"/>
        <v>0</v>
      </c>
      <c r="V14" s="150">
        <f t="shared" si="4"/>
        <v>0</v>
      </c>
      <c r="W14" s="13"/>
      <c r="X14" s="13"/>
      <c r="Y14" s="13"/>
      <c r="Z14" s="13"/>
    </row>
    <row r="15" ht="84.75" customHeight="1">
      <c r="A15" s="245"/>
      <c r="B15" s="240" t="s">
        <v>51</v>
      </c>
      <c r="C15" s="152" t="s">
        <v>142</v>
      </c>
      <c r="D15" s="241" t="s">
        <v>165</v>
      </c>
      <c r="E15" s="153">
        <v>4.0</v>
      </c>
      <c r="F15" s="246">
        <v>105.0</v>
      </c>
      <c r="G15" s="18"/>
      <c r="H15" s="153"/>
      <c r="I15" s="170"/>
      <c r="J15" s="171"/>
      <c r="K15" s="173"/>
      <c r="L15" s="159"/>
      <c r="M15" s="176"/>
      <c r="N15" s="177"/>
      <c r="O15" s="163"/>
      <c r="P15" s="164"/>
      <c r="Q15" s="165"/>
      <c r="R15" s="244"/>
      <c r="S15" s="13"/>
      <c r="T15" s="149">
        <f t="shared" si="2"/>
        <v>0</v>
      </c>
      <c r="U15" s="126">
        <f t="shared" si="3"/>
        <v>0</v>
      </c>
      <c r="V15" s="150">
        <f t="shared" si="4"/>
        <v>0</v>
      </c>
      <c r="W15" s="13"/>
      <c r="X15" s="13"/>
      <c r="Y15" s="13"/>
      <c r="Z15" s="13"/>
    </row>
    <row r="16" ht="84.75" customHeight="1">
      <c r="A16" s="245"/>
      <c r="B16" s="240" t="s">
        <v>51</v>
      </c>
      <c r="C16" s="152" t="s">
        <v>142</v>
      </c>
      <c r="D16" s="241" t="s">
        <v>168</v>
      </c>
      <c r="E16" s="153">
        <v>2.0</v>
      </c>
      <c r="F16" s="246">
        <v>250.0</v>
      </c>
      <c r="G16" s="18"/>
      <c r="H16" s="153"/>
      <c r="I16" s="170"/>
      <c r="J16" s="171"/>
      <c r="K16" s="173"/>
      <c r="L16" s="159"/>
      <c r="M16" s="176"/>
      <c r="N16" s="177"/>
      <c r="O16" s="163"/>
      <c r="P16" s="164"/>
      <c r="Q16" s="165"/>
      <c r="R16" s="244"/>
      <c r="S16" s="13"/>
      <c r="T16" s="149">
        <f t="shared" si="2"/>
        <v>0</v>
      </c>
      <c r="U16" s="126">
        <f t="shared" si="3"/>
        <v>0</v>
      </c>
      <c r="V16" s="150">
        <f t="shared" si="4"/>
        <v>0</v>
      </c>
      <c r="W16" s="13"/>
      <c r="X16" s="13"/>
      <c r="Y16" s="13"/>
      <c r="Z16" s="13"/>
    </row>
    <row r="17" ht="84.75" customHeight="1">
      <c r="A17" s="245"/>
      <c r="B17" s="240" t="s">
        <v>51</v>
      </c>
      <c r="C17" s="152" t="s">
        <v>142</v>
      </c>
      <c r="D17" s="241" t="s">
        <v>174</v>
      </c>
      <c r="E17" s="153">
        <v>2.0</v>
      </c>
      <c r="F17" s="246">
        <v>275.0</v>
      </c>
      <c r="G17" s="18"/>
      <c r="H17" s="153"/>
      <c r="I17" s="170"/>
      <c r="J17" s="171"/>
      <c r="K17" s="173"/>
      <c r="L17" s="159"/>
      <c r="M17" s="176"/>
      <c r="N17" s="177"/>
      <c r="O17" s="163"/>
      <c r="P17" s="164"/>
      <c r="Q17" s="165"/>
      <c r="R17" s="244"/>
      <c r="S17" s="13"/>
      <c r="T17" s="149">
        <f t="shared" si="2"/>
        <v>0</v>
      </c>
      <c r="U17" s="126">
        <f t="shared" si="3"/>
        <v>0</v>
      </c>
      <c r="V17" s="150">
        <f t="shared" si="4"/>
        <v>0</v>
      </c>
      <c r="W17" s="13"/>
      <c r="X17" s="13"/>
      <c r="Y17" s="13"/>
      <c r="Z17" s="13"/>
    </row>
    <row r="18" ht="84.75" customHeight="1">
      <c r="A18" s="245"/>
      <c r="B18" s="240" t="s">
        <v>51</v>
      </c>
      <c r="C18" s="152" t="s">
        <v>142</v>
      </c>
      <c r="D18" s="241" t="s">
        <v>180</v>
      </c>
      <c r="E18" s="278">
        <v>3.0</v>
      </c>
      <c r="F18" s="246">
        <v>295.0</v>
      </c>
      <c r="G18" s="18"/>
      <c r="H18" s="153"/>
      <c r="I18" s="170"/>
      <c r="J18" s="171"/>
      <c r="K18" s="173"/>
      <c r="L18" s="159"/>
      <c r="M18" s="176"/>
      <c r="N18" s="177"/>
      <c r="O18" s="163"/>
      <c r="P18" s="164"/>
      <c r="Q18" s="165"/>
      <c r="R18" s="244"/>
      <c r="S18" s="13"/>
      <c r="T18" s="149">
        <f t="shared" si="2"/>
        <v>0</v>
      </c>
      <c r="U18" s="126">
        <f t="shared" si="3"/>
        <v>0</v>
      </c>
      <c r="V18" s="150">
        <f t="shared" si="4"/>
        <v>0</v>
      </c>
      <c r="W18" s="13"/>
      <c r="X18" s="13"/>
      <c r="Y18" s="13"/>
      <c r="Z18" s="13"/>
    </row>
    <row r="19" ht="84.75" customHeight="1">
      <c r="A19" s="245"/>
      <c r="B19" s="240" t="s">
        <v>51</v>
      </c>
      <c r="C19" s="152" t="s">
        <v>142</v>
      </c>
      <c r="D19" s="241" t="s">
        <v>185</v>
      </c>
      <c r="E19" s="278">
        <v>2.0</v>
      </c>
      <c r="F19" s="246">
        <v>230.0</v>
      </c>
      <c r="G19" s="18"/>
      <c r="H19" s="153"/>
      <c r="I19" s="170"/>
      <c r="J19" s="171"/>
      <c r="K19" s="173"/>
      <c r="L19" s="159"/>
      <c r="M19" s="176"/>
      <c r="N19" s="177"/>
      <c r="O19" s="163"/>
      <c r="P19" s="164"/>
      <c r="Q19" s="165"/>
      <c r="R19" s="244"/>
      <c r="S19" s="13"/>
      <c r="T19" s="149">
        <f t="shared" si="2"/>
        <v>0</v>
      </c>
      <c r="U19" s="126">
        <f t="shared" si="3"/>
        <v>0</v>
      </c>
      <c r="V19" s="150">
        <f t="shared" si="4"/>
        <v>0</v>
      </c>
      <c r="W19" s="13"/>
      <c r="X19" s="13"/>
      <c r="Y19" s="13"/>
      <c r="Z19" s="13"/>
    </row>
    <row r="20" ht="84.75" customHeight="1">
      <c r="A20" s="245"/>
      <c r="B20" s="240" t="s">
        <v>51</v>
      </c>
      <c r="C20" s="152" t="s">
        <v>142</v>
      </c>
      <c r="D20" s="241" t="s">
        <v>189</v>
      </c>
      <c r="E20" s="278">
        <v>1.0</v>
      </c>
      <c r="F20" s="246">
        <v>155.0</v>
      </c>
      <c r="G20" s="18"/>
      <c r="H20" s="153"/>
      <c r="I20" s="170"/>
      <c r="J20" s="171"/>
      <c r="K20" s="173"/>
      <c r="L20" s="159"/>
      <c r="M20" s="176"/>
      <c r="N20" s="177"/>
      <c r="O20" s="163"/>
      <c r="P20" s="164"/>
      <c r="Q20" s="165"/>
      <c r="R20" s="244"/>
      <c r="S20" s="13"/>
      <c r="T20" s="149">
        <f t="shared" si="2"/>
        <v>0</v>
      </c>
      <c r="U20" s="126">
        <f t="shared" si="3"/>
        <v>0</v>
      </c>
      <c r="V20" s="150">
        <f t="shared" si="4"/>
        <v>0</v>
      </c>
      <c r="W20" s="13"/>
      <c r="X20" s="13"/>
      <c r="Y20" s="13"/>
      <c r="Z20" s="13"/>
    </row>
    <row r="21" ht="84.75" customHeight="1">
      <c r="A21" s="245"/>
      <c r="B21" s="240" t="s">
        <v>51</v>
      </c>
      <c r="C21" s="152" t="s">
        <v>142</v>
      </c>
      <c r="D21" s="241" t="s">
        <v>194</v>
      </c>
      <c r="E21" s="152">
        <v>1.0</v>
      </c>
      <c r="F21" s="280">
        <v>175.0</v>
      </c>
      <c r="G21" s="18"/>
      <c r="H21" s="153"/>
      <c r="I21" s="170"/>
      <c r="J21" s="171"/>
      <c r="K21" s="173"/>
      <c r="L21" s="159"/>
      <c r="M21" s="176"/>
      <c r="N21" s="177"/>
      <c r="O21" s="163"/>
      <c r="P21" s="164"/>
      <c r="Q21" s="165"/>
      <c r="R21" s="244"/>
      <c r="S21" s="13"/>
      <c r="T21" s="149">
        <f t="shared" si="2"/>
        <v>0</v>
      </c>
      <c r="U21" s="126">
        <f t="shared" si="3"/>
        <v>0</v>
      </c>
      <c r="V21" s="150">
        <f t="shared" si="4"/>
        <v>0</v>
      </c>
      <c r="W21" s="13"/>
      <c r="X21" s="13"/>
      <c r="Y21" s="13"/>
      <c r="Z21" s="13"/>
    </row>
    <row r="22" ht="84.75" customHeight="1">
      <c r="A22" s="245"/>
      <c r="B22" s="240" t="s">
        <v>51</v>
      </c>
      <c r="C22" s="152" t="s">
        <v>198</v>
      </c>
      <c r="D22" s="241" t="s">
        <v>199</v>
      </c>
      <c r="E22" s="152">
        <v>10.0</v>
      </c>
      <c r="F22" s="280">
        <v>70.0</v>
      </c>
      <c r="G22" s="18"/>
      <c r="H22" s="153"/>
      <c r="I22" s="170"/>
      <c r="J22" s="171"/>
      <c r="K22" s="173"/>
      <c r="L22" s="159"/>
      <c r="M22" s="176"/>
      <c r="N22" s="177"/>
      <c r="O22" s="163"/>
      <c r="P22" s="164"/>
      <c r="Q22" s="165"/>
      <c r="R22" s="244"/>
      <c r="S22" s="13"/>
      <c r="T22" s="149">
        <f t="shared" si="2"/>
        <v>0</v>
      </c>
      <c r="U22" s="126">
        <f t="shared" si="3"/>
        <v>0</v>
      </c>
      <c r="V22" s="150">
        <f t="shared" si="4"/>
        <v>0</v>
      </c>
      <c r="W22" s="13"/>
      <c r="X22" s="13"/>
      <c r="Y22" s="13"/>
      <c r="Z22" s="13"/>
    </row>
    <row r="23" ht="84.75" customHeight="1">
      <c r="A23" s="245"/>
      <c r="B23" s="240" t="s">
        <v>51</v>
      </c>
      <c r="C23" s="152" t="s">
        <v>198</v>
      </c>
      <c r="D23" s="241" t="s">
        <v>205</v>
      </c>
      <c r="E23" s="152">
        <v>5.0</v>
      </c>
      <c r="F23" s="280">
        <v>70.0</v>
      </c>
      <c r="G23" s="18"/>
      <c r="H23" s="153"/>
      <c r="I23" s="170"/>
      <c r="J23" s="171"/>
      <c r="K23" s="173"/>
      <c r="L23" s="159"/>
      <c r="M23" s="176"/>
      <c r="N23" s="177"/>
      <c r="O23" s="163"/>
      <c r="P23" s="164"/>
      <c r="Q23" s="165"/>
      <c r="R23" s="244"/>
      <c r="S23" s="13"/>
      <c r="T23" s="149">
        <f t="shared" si="2"/>
        <v>0</v>
      </c>
      <c r="U23" s="126">
        <f t="shared" si="3"/>
        <v>0</v>
      </c>
      <c r="V23" s="150">
        <f t="shared" si="4"/>
        <v>0</v>
      </c>
      <c r="W23" s="13"/>
      <c r="X23" s="13"/>
      <c r="Y23" s="13"/>
      <c r="Z23" s="13"/>
    </row>
    <row r="24" ht="84.75" customHeight="1">
      <c r="A24" s="245"/>
      <c r="B24" s="240" t="s">
        <v>51</v>
      </c>
      <c r="C24" s="152" t="s">
        <v>198</v>
      </c>
      <c r="D24" s="241" t="s">
        <v>208</v>
      </c>
      <c r="E24" s="152">
        <v>3.0</v>
      </c>
      <c r="F24" s="280">
        <v>195.0</v>
      </c>
      <c r="G24" s="18"/>
      <c r="H24" s="153"/>
      <c r="I24" s="170"/>
      <c r="J24" s="171"/>
      <c r="K24" s="173"/>
      <c r="L24" s="159"/>
      <c r="M24" s="176"/>
      <c r="N24" s="177"/>
      <c r="O24" s="163"/>
      <c r="P24" s="164"/>
      <c r="Q24" s="165"/>
      <c r="R24" s="244"/>
      <c r="S24" s="13"/>
      <c r="T24" s="149">
        <f t="shared" si="2"/>
        <v>0</v>
      </c>
      <c r="U24" s="126">
        <f t="shared" si="3"/>
        <v>0</v>
      </c>
      <c r="V24" s="150">
        <f t="shared" si="4"/>
        <v>0</v>
      </c>
      <c r="W24" s="13"/>
      <c r="X24" s="13"/>
      <c r="Y24" s="13"/>
      <c r="Z24" s="13"/>
    </row>
    <row r="25" ht="84.75" customHeight="1">
      <c r="A25" s="245"/>
      <c r="B25" s="240" t="s">
        <v>51</v>
      </c>
      <c r="C25" s="152" t="s">
        <v>198</v>
      </c>
      <c r="D25" s="241" t="s">
        <v>214</v>
      </c>
      <c r="E25" s="152">
        <v>2.0</v>
      </c>
      <c r="F25" s="280">
        <v>250.0</v>
      </c>
      <c r="G25" s="18"/>
      <c r="H25" s="153"/>
      <c r="I25" s="170"/>
      <c r="J25" s="171"/>
      <c r="K25" s="173"/>
      <c r="L25" s="159"/>
      <c r="M25" s="176"/>
      <c r="N25" s="177"/>
      <c r="O25" s="163"/>
      <c r="P25" s="164"/>
      <c r="Q25" s="165"/>
      <c r="R25" s="244"/>
      <c r="S25" s="13"/>
      <c r="T25" s="149">
        <f t="shared" si="2"/>
        <v>0</v>
      </c>
      <c r="U25" s="126">
        <f t="shared" si="3"/>
        <v>0</v>
      </c>
      <c r="V25" s="150">
        <f t="shared" si="4"/>
        <v>0</v>
      </c>
      <c r="W25" s="13"/>
      <c r="X25" s="13"/>
      <c r="Y25" s="13"/>
      <c r="Z25" s="13"/>
    </row>
    <row r="26" ht="84.75" customHeight="1">
      <c r="A26" s="245"/>
      <c r="B26" s="240" t="s">
        <v>51</v>
      </c>
      <c r="C26" s="152" t="s">
        <v>198</v>
      </c>
      <c r="D26" s="241" t="s">
        <v>219</v>
      </c>
      <c r="E26" s="152">
        <v>3.0</v>
      </c>
      <c r="F26" s="280">
        <v>160.0</v>
      </c>
      <c r="G26" s="18"/>
      <c r="H26" s="153"/>
      <c r="I26" s="170"/>
      <c r="J26" s="171"/>
      <c r="K26" s="173"/>
      <c r="L26" s="159"/>
      <c r="M26" s="176"/>
      <c r="N26" s="177"/>
      <c r="O26" s="163"/>
      <c r="P26" s="164"/>
      <c r="Q26" s="165"/>
      <c r="R26" s="244"/>
      <c r="S26" s="13"/>
      <c r="T26" s="149">
        <f t="shared" si="2"/>
        <v>0</v>
      </c>
      <c r="U26" s="126">
        <f t="shared" si="3"/>
        <v>0</v>
      </c>
      <c r="V26" s="150">
        <f t="shared" si="4"/>
        <v>0</v>
      </c>
      <c r="W26" s="13"/>
      <c r="X26" s="13"/>
      <c r="Y26" s="13"/>
      <c r="Z26" s="13"/>
    </row>
    <row r="27" ht="84.75" customHeight="1">
      <c r="A27" s="245"/>
      <c r="B27" s="240" t="s">
        <v>51</v>
      </c>
      <c r="C27" s="152" t="s">
        <v>198</v>
      </c>
      <c r="D27" s="241" t="s">
        <v>225</v>
      </c>
      <c r="E27" s="152">
        <v>3.0</v>
      </c>
      <c r="F27" s="280">
        <v>215.0</v>
      </c>
      <c r="G27" s="18"/>
      <c r="H27" s="153"/>
      <c r="I27" s="170"/>
      <c r="J27" s="171"/>
      <c r="K27" s="173"/>
      <c r="L27" s="159"/>
      <c r="M27" s="176"/>
      <c r="N27" s="177"/>
      <c r="O27" s="163"/>
      <c r="P27" s="164"/>
      <c r="Q27" s="165"/>
      <c r="R27" s="244"/>
      <c r="S27" s="13"/>
      <c r="T27" s="149">
        <f t="shared" si="2"/>
        <v>0</v>
      </c>
      <c r="U27" s="126">
        <f t="shared" si="3"/>
        <v>0</v>
      </c>
      <c r="V27" s="150">
        <f t="shared" si="4"/>
        <v>0</v>
      </c>
      <c r="W27" s="13"/>
      <c r="X27" s="13"/>
      <c r="Y27" s="13"/>
      <c r="Z27" s="13"/>
    </row>
    <row r="28" ht="84.75" customHeight="1">
      <c r="A28" s="245"/>
      <c r="B28" s="240" t="s">
        <v>51</v>
      </c>
      <c r="C28" s="152" t="s">
        <v>198</v>
      </c>
      <c r="D28" s="241" t="s">
        <v>230</v>
      </c>
      <c r="E28" s="152">
        <v>2.0</v>
      </c>
      <c r="F28" s="280">
        <v>235.0</v>
      </c>
      <c r="G28" s="18"/>
      <c r="H28" s="153"/>
      <c r="I28" s="170"/>
      <c r="J28" s="171"/>
      <c r="K28" s="173"/>
      <c r="L28" s="159"/>
      <c r="M28" s="176"/>
      <c r="N28" s="177"/>
      <c r="O28" s="163"/>
      <c r="P28" s="164"/>
      <c r="Q28" s="165"/>
      <c r="R28" s="244"/>
      <c r="S28" s="13"/>
      <c r="T28" s="149">
        <f t="shared" si="2"/>
        <v>0</v>
      </c>
      <c r="U28" s="126">
        <f t="shared" si="3"/>
        <v>0</v>
      </c>
      <c r="V28" s="150">
        <f t="shared" si="4"/>
        <v>0</v>
      </c>
      <c r="W28" s="13"/>
      <c r="X28" s="13"/>
      <c r="Y28" s="13"/>
      <c r="Z28" s="13"/>
    </row>
    <row r="29" ht="84.75" customHeight="1">
      <c r="A29" s="245"/>
      <c r="B29" s="240" t="s">
        <v>51</v>
      </c>
      <c r="C29" s="152" t="s">
        <v>198</v>
      </c>
      <c r="D29" s="241" t="s">
        <v>233</v>
      </c>
      <c r="E29" s="152">
        <v>2.0</v>
      </c>
      <c r="F29" s="280">
        <v>280.0</v>
      </c>
      <c r="G29" s="18"/>
      <c r="H29" s="153"/>
      <c r="I29" s="170"/>
      <c r="J29" s="171"/>
      <c r="K29" s="173"/>
      <c r="L29" s="159"/>
      <c r="M29" s="176"/>
      <c r="N29" s="177"/>
      <c r="O29" s="163"/>
      <c r="P29" s="164"/>
      <c r="Q29" s="165"/>
      <c r="R29" s="244"/>
      <c r="S29" s="13"/>
      <c r="T29" s="149">
        <f t="shared" si="2"/>
        <v>0</v>
      </c>
      <c r="U29" s="126">
        <f t="shared" si="3"/>
        <v>0</v>
      </c>
      <c r="V29" s="150">
        <f t="shared" si="4"/>
        <v>0</v>
      </c>
      <c r="W29" s="13"/>
      <c r="X29" s="13"/>
      <c r="Y29" s="13"/>
      <c r="Z29" s="13"/>
    </row>
    <row r="30" ht="84.75" customHeight="1">
      <c r="A30" s="245"/>
      <c r="B30" s="240" t="s">
        <v>51</v>
      </c>
      <c r="C30" s="152" t="s">
        <v>198</v>
      </c>
      <c r="D30" s="241" t="s">
        <v>239</v>
      </c>
      <c r="E30" s="152">
        <v>1.0</v>
      </c>
      <c r="F30" s="280">
        <v>175.0</v>
      </c>
      <c r="G30" s="18"/>
      <c r="H30" s="153"/>
      <c r="I30" s="170"/>
      <c r="J30" s="171"/>
      <c r="K30" s="173"/>
      <c r="L30" s="159"/>
      <c r="M30" s="176"/>
      <c r="N30" s="177"/>
      <c r="O30" s="163"/>
      <c r="P30" s="164"/>
      <c r="Q30" s="165"/>
      <c r="R30" s="244"/>
      <c r="S30" s="13"/>
      <c r="T30" s="149">
        <f t="shared" si="2"/>
        <v>0</v>
      </c>
      <c r="U30" s="126">
        <f t="shared" si="3"/>
        <v>0</v>
      </c>
      <c r="V30" s="150">
        <f t="shared" si="4"/>
        <v>0</v>
      </c>
      <c r="W30" s="13"/>
      <c r="X30" s="13"/>
      <c r="Y30" s="13"/>
      <c r="Z30" s="13"/>
    </row>
    <row r="31" ht="84.75" customHeight="1">
      <c r="A31" s="245"/>
      <c r="B31" s="240" t="s">
        <v>51</v>
      </c>
      <c r="C31" s="152" t="s">
        <v>198</v>
      </c>
      <c r="D31" s="241" t="s">
        <v>243</v>
      </c>
      <c r="E31" s="152">
        <v>1.0</v>
      </c>
      <c r="F31" s="280">
        <v>150.0</v>
      </c>
      <c r="G31" s="18"/>
      <c r="H31" s="153"/>
      <c r="I31" s="170"/>
      <c r="J31" s="171"/>
      <c r="K31" s="173"/>
      <c r="L31" s="159"/>
      <c r="M31" s="176"/>
      <c r="N31" s="177"/>
      <c r="O31" s="163"/>
      <c r="P31" s="164"/>
      <c r="Q31" s="165"/>
      <c r="R31" s="244"/>
      <c r="S31" s="13"/>
      <c r="T31" s="149">
        <f t="shared" si="2"/>
        <v>0</v>
      </c>
      <c r="U31" s="126">
        <f t="shared" si="3"/>
        <v>0</v>
      </c>
      <c r="V31" s="150">
        <f t="shared" si="4"/>
        <v>0</v>
      </c>
      <c r="W31" s="13"/>
      <c r="X31" s="13"/>
      <c r="Y31" s="13"/>
      <c r="Z31" s="13"/>
    </row>
    <row r="32" ht="84.75" customHeight="1">
      <c r="A32" s="245"/>
      <c r="B32" s="240" t="s">
        <v>51</v>
      </c>
      <c r="C32" s="152" t="s">
        <v>198</v>
      </c>
      <c r="D32" s="241" t="s">
        <v>249</v>
      </c>
      <c r="E32" s="152">
        <v>1.0</v>
      </c>
      <c r="F32" s="280">
        <v>195.0</v>
      </c>
      <c r="G32" s="18"/>
      <c r="H32" s="153"/>
      <c r="I32" s="170"/>
      <c r="J32" s="171"/>
      <c r="K32" s="173"/>
      <c r="L32" s="159"/>
      <c r="M32" s="176"/>
      <c r="N32" s="177"/>
      <c r="O32" s="163"/>
      <c r="P32" s="164"/>
      <c r="Q32" s="165"/>
      <c r="R32" s="244"/>
      <c r="S32" s="13"/>
      <c r="T32" s="149">
        <f t="shared" si="2"/>
        <v>0</v>
      </c>
      <c r="U32" s="126">
        <f t="shared" si="3"/>
        <v>0</v>
      </c>
      <c r="V32" s="150">
        <f t="shared" si="4"/>
        <v>0</v>
      </c>
      <c r="W32" s="13"/>
      <c r="X32" s="13"/>
      <c r="Y32" s="13"/>
      <c r="Z32" s="13"/>
    </row>
    <row r="33" ht="84.75" customHeight="1">
      <c r="A33" s="245"/>
      <c r="B33" s="240" t="s">
        <v>51</v>
      </c>
      <c r="C33" s="152" t="s">
        <v>198</v>
      </c>
      <c r="D33" s="241" t="s">
        <v>252</v>
      </c>
      <c r="E33" s="152">
        <v>1.0</v>
      </c>
      <c r="F33" s="280">
        <v>180.0</v>
      </c>
      <c r="G33" s="18"/>
      <c r="H33" s="153"/>
      <c r="I33" s="170"/>
      <c r="J33" s="171"/>
      <c r="K33" s="173"/>
      <c r="L33" s="159"/>
      <c r="M33" s="176"/>
      <c r="N33" s="177"/>
      <c r="O33" s="163"/>
      <c r="P33" s="164"/>
      <c r="Q33" s="165"/>
      <c r="R33" s="244"/>
      <c r="S33" s="13"/>
      <c r="T33" s="149">
        <f t="shared" si="2"/>
        <v>0</v>
      </c>
      <c r="U33" s="126">
        <f t="shared" si="3"/>
        <v>0</v>
      </c>
      <c r="V33" s="150">
        <f t="shared" si="4"/>
        <v>0</v>
      </c>
      <c r="W33" s="13"/>
      <c r="X33" s="13"/>
      <c r="Y33" s="13"/>
      <c r="Z33" s="13"/>
    </row>
    <row r="34" ht="84.75" customHeight="1">
      <c r="A34" s="245"/>
      <c r="B34" s="240" t="s">
        <v>51</v>
      </c>
      <c r="C34" s="152" t="s">
        <v>198</v>
      </c>
      <c r="D34" s="241" t="s">
        <v>259</v>
      </c>
      <c r="E34" s="152">
        <v>1.0</v>
      </c>
      <c r="F34" s="280">
        <v>190.0</v>
      </c>
      <c r="G34" s="18"/>
      <c r="H34" s="153"/>
      <c r="I34" s="170"/>
      <c r="J34" s="171"/>
      <c r="K34" s="173"/>
      <c r="L34" s="159"/>
      <c r="M34" s="176"/>
      <c r="N34" s="177"/>
      <c r="O34" s="163"/>
      <c r="P34" s="164"/>
      <c r="Q34" s="165"/>
      <c r="R34" s="244"/>
      <c r="S34" s="13"/>
      <c r="T34" s="149">
        <f t="shared" si="2"/>
        <v>0</v>
      </c>
      <c r="U34" s="126">
        <f t="shared" si="3"/>
        <v>0</v>
      </c>
      <c r="V34" s="150">
        <f t="shared" si="4"/>
        <v>0</v>
      </c>
      <c r="W34" s="13"/>
      <c r="X34" s="13"/>
      <c r="Y34" s="13"/>
      <c r="Z34" s="13"/>
    </row>
    <row r="35" ht="84.75" customHeight="1">
      <c r="A35" s="245"/>
      <c r="B35" s="240" t="s">
        <v>51</v>
      </c>
      <c r="C35" s="152" t="s">
        <v>198</v>
      </c>
      <c r="D35" s="241" t="s">
        <v>264</v>
      </c>
      <c r="E35" s="152">
        <v>1.0</v>
      </c>
      <c r="F35" s="280">
        <v>265.0</v>
      </c>
      <c r="G35" s="18"/>
      <c r="H35" s="153"/>
      <c r="I35" s="170"/>
      <c r="J35" s="171"/>
      <c r="K35" s="173"/>
      <c r="L35" s="159"/>
      <c r="M35" s="176"/>
      <c r="N35" s="177"/>
      <c r="O35" s="163"/>
      <c r="P35" s="164"/>
      <c r="Q35" s="165"/>
      <c r="R35" s="244"/>
      <c r="S35" s="13"/>
      <c r="T35" s="149">
        <f t="shared" si="2"/>
        <v>0</v>
      </c>
      <c r="U35" s="126">
        <f t="shared" si="3"/>
        <v>0</v>
      </c>
      <c r="V35" s="150">
        <f t="shared" si="4"/>
        <v>0</v>
      </c>
      <c r="W35" s="13"/>
      <c r="X35" s="13"/>
      <c r="Y35" s="13"/>
      <c r="Z35" s="13"/>
    </row>
    <row r="36" ht="84.75" customHeight="1">
      <c r="A36" s="245"/>
      <c r="B36" s="240" t="s">
        <v>51</v>
      </c>
      <c r="C36" s="152" t="s">
        <v>198</v>
      </c>
      <c r="D36" s="241" t="s">
        <v>269</v>
      </c>
      <c r="E36" s="152">
        <v>1.0</v>
      </c>
      <c r="F36" s="280">
        <v>270.0</v>
      </c>
      <c r="G36" s="18"/>
      <c r="H36" s="153"/>
      <c r="I36" s="170"/>
      <c r="J36" s="171"/>
      <c r="K36" s="173"/>
      <c r="L36" s="159"/>
      <c r="M36" s="176"/>
      <c r="N36" s="177"/>
      <c r="O36" s="163"/>
      <c r="P36" s="164"/>
      <c r="Q36" s="165"/>
      <c r="R36" s="244"/>
      <c r="S36" s="13"/>
      <c r="T36" s="149">
        <f t="shared" si="2"/>
        <v>0</v>
      </c>
      <c r="U36" s="126">
        <f t="shared" si="3"/>
        <v>0</v>
      </c>
      <c r="V36" s="150">
        <f t="shared" si="4"/>
        <v>0</v>
      </c>
      <c r="W36" s="13"/>
      <c r="X36" s="13"/>
      <c r="Y36" s="13"/>
      <c r="Z36" s="13"/>
    </row>
    <row r="37" ht="84.75" customHeight="1">
      <c r="A37" s="245"/>
      <c r="B37" s="240" t="s">
        <v>51</v>
      </c>
      <c r="C37" s="152" t="s">
        <v>198</v>
      </c>
      <c r="D37" s="152" t="s">
        <v>275</v>
      </c>
      <c r="E37" s="152">
        <v>1.0</v>
      </c>
      <c r="F37" s="280">
        <v>290.0</v>
      </c>
      <c r="G37" s="18"/>
      <c r="H37" s="153"/>
      <c r="I37" s="170"/>
      <c r="J37" s="171"/>
      <c r="K37" s="173"/>
      <c r="L37" s="159"/>
      <c r="M37" s="176"/>
      <c r="N37" s="177"/>
      <c r="O37" s="163"/>
      <c r="P37" s="164"/>
      <c r="Q37" s="165"/>
      <c r="R37" s="244"/>
      <c r="S37" s="13"/>
      <c r="T37" s="149">
        <f t="shared" si="2"/>
        <v>0</v>
      </c>
      <c r="U37" s="126">
        <f t="shared" si="3"/>
        <v>0</v>
      </c>
      <c r="V37" s="150">
        <f t="shared" si="4"/>
        <v>0</v>
      </c>
      <c r="W37" s="13"/>
      <c r="X37" s="13"/>
      <c r="Y37" s="13"/>
      <c r="Z37" s="13"/>
    </row>
    <row r="38" ht="90.75" customHeight="1">
      <c r="A38" s="245"/>
      <c r="B38" s="240" t="s">
        <v>51</v>
      </c>
      <c r="C38" s="152" t="s">
        <v>198</v>
      </c>
      <c r="D38" s="241" t="s">
        <v>279</v>
      </c>
      <c r="E38" s="152">
        <v>1.0</v>
      </c>
      <c r="F38" s="280">
        <v>250.0</v>
      </c>
      <c r="G38" s="18"/>
      <c r="H38" s="153"/>
      <c r="I38" s="170"/>
      <c r="J38" s="171"/>
      <c r="K38" s="173"/>
      <c r="L38" s="159"/>
      <c r="M38" s="176"/>
      <c r="N38" s="177"/>
      <c r="O38" s="163"/>
      <c r="P38" s="164"/>
      <c r="Q38" s="165"/>
      <c r="R38" s="244"/>
      <c r="S38" s="13"/>
      <c r="T38" s="149">
        <f t="shared" si="2"/>
        <v>0</v>
      </c>
      <c r="U38" s="126">
        <f t="shared" si="3"/>
        <v>0</v>
      </c>
      <c r="V38" s="150">
        <f t="shared" si="4"/>
        <v>0</v>
      </c>
      <c r="W38" s="13"/>
      <c r="X38" s="13"/>
      <c r="Y38" s="13"/>
      <c r="Z38" s="13"/>
    </row>
    <row r="39" ht="84.75" customHeight="1">
      <c r="A39" s="245"/>
      <c r="B39" s="240" t="s">
        <v>51</v>
      </c>
      <c r="C39" s="152" t="s">
        <v>198</v>
      </c>
      <c r="D39" s="241" t="s">
        <v>283</v>
      </c>
      <c r="E39" s="152">
        <v>1.0</v>
      </c>
      <c r="F39" s="280">
        <v>235.0</v>
      </c>
      <c r="G39" s="18"/>
      <c r="H39" s="153"/>
      <c r="I39" s="170"/>
      <c r="J39" s="171"/>
      <c r="K39" s="173"/>
      <c r="L39" s="159"/>
      <c r="M39" s="176"/>
      <c r="N39" s="177"/>
      <c r="O39" s="163"/>
      <c r="P39" s="164"/>
      <c r="Q39" s="165"/>
      <c r="R39" s="244"/>
      <c r="S39" s="13"/>
      <c r="T39" s="149">
        <f t="shared" si="2"/>
        <v>0</v>
      </c>
      <c r="U39" s="126">
        <f t="shared" si="3"/>
        <v>0</v>
      </c>
      <c r="V39" s="150">
        <f t="shared" si="4"/>
        <v>0</v>
      </c>
      <c r="W39" s="13"/>
      <c r="X39" s="13"/>
      <c r="Y39" s="13"/>
      <c r="Z39" s="13"/>
    </row>
    <row r="40" ht="84.75" customHeight="1">
      <c r="A40" s="245"/>
      <c r="B40" s="240" t="s">
        <v>51</v>
      </c>
      <c r="C40" s="152" t="s">
        <v>288</v>
      </c>
      <c r="D40" s="241" t="s">
        <v>290</v>
      </c>
      <c r="E40" s="152">
        <v>2.0</v>
      </c>
      <c r="F40" s="280">
        <v>205.0</v>
      </c>
      <c r="G40" s="18"/>
      <c r="H40" s="153"/>
      <c r="I40" s="170"/>
      <c r="J40" s="171"/>
      <c r="K40" s="173"/>
      <c r="L40" s="159"/>
      <c r="M40" s="176"/>
      <c r="N40" s="177"/>
      <c r="O40" s="163"/>
      <c r="P40" s="164"/>
      <c r="Q40" s="165"/>
      <c r="R40" s="244"/>
      <c r="S40" s="13"/>
      <c r="T40" s="149">
        <f t="shared" si="2"/>
        <v>0</v>
      </c>
      <c r="U40" s="126">
        <f t="shared" si="3"/>
        <v>0</v>
      </c>
      <c r="V40" s="150">
        <f t="shared" si="4"/>
        <v>0</v>
      </c>
      <c r="W40" s="13"/>
      <c r="X40" s="13"/>
      <c r="Y40" s="13"/>
      <c r="Z40" s="13"/>
    </row>
    <row r="41" ht="84.75" customHeight="1">
      <c r="A41" s="245"/>
      <c r="B41" s="240" t="s">
        <v>51</v>
      </c>
      <c r="C41" s="152" t="s">
        <v>288</v>
      </c>
      <c r="D41" s="241" t="s">
        <v>296</v>
      </c>
      <c r="E41" s="152">
        <v>2.0</v>
      </c>
      <c r="F41" s="280">
        <v>195.0</v>
      </c>
      <c r="G41" s="18"/>
      <c r="H41" s="153"/>
      <c r="I41" s="170"/>
      <c r="J41" s="171"/>
      <c r="K41" s="173"/>
      <c r="L41" s="159"/>
      <c r="M41" s="176"/>
      <c r="N41" s="177"/>
      <c r="O41" s="163"/>
      <c r="P41" s="164"/>
      <c r="Q41" s="165"/>
      <c r="R41" s="244"/>
      <c r="S41" s="13"/>
      <c r="T41" s="149">
        <f t="shared" si="2"/>
        <v>0</v>
      </c>
      <c r="U41" s="126">
        <f t="shared" si="3"/>
        <v>0</v>
      </c>
      <c r="V41" s="150">
        <f t="shared" si="4"/>
        <v>0</v>
      </c>
      <c r="W41" s="13"/>
      <c r="X41" s="13"/>
      <c r="Y41" s="13"/>
      <c r="Z41" s="13"/>
    </row>
    <row r="42" ht="84.75" customHeight="1">
      <c r="A42" s="245"/>
      <c r="B42" s="240" t="s">
        <v>51</v>
      </c>
      <c r="C42" s="152" t="s">
        <v>288</v>
      </c>
      <c r="D42" s="241" t="s">
        <v>301</v>
      </c>
      <c r="E42" s="152">
        <v>1.0</v>
      </c>
      <c r="F42" s="280">
        <v>195.0</v>
      </c>
      <c r="G42" s="18"/>
      <c r="H42" s="153"/>
      <c r="I42" s="170"/>
      <c r="J42" s="171"/>
      <c r="K42" s="173"/>
      <c r="L42" s="159"/>
      <c r="M42" s="176"/>
      <c r="N42" s="177"/>
      <c r="O42" s="163"/>
      <c r="P42" s="164"/>
      <c r="Q42" s="165"/>
      <c r="R42" s="244"/>
      <c r="S42" s="13"/>
      <c r="T42" s="149">
        <f t="shared" si="2"/>
        <v>0</v>
      </c>
      <c r="U42" s="126">
        <f t="shared" si="3"/>
        <v>0</v>
      </c>
      <c r="V42" s="150">
        <f t="shared" si="4"/>
        <v>0</v>
      </c>
      <c r="W42" s="13"/>
      <c r="X42" s="13"/>
      <c r="Y42" s="13"/>
      <c r="Z42" s="13"/>
    </row>
    <row r="43" ht="84.75" customHeight="1">
      <c r="A43" s="245"/>
      <c r="B43" s="240" t="s">
        <v>51</v>
      </c>
      <c r="C43" s="152" t="s">
        <v>288</v>
      </c>
      <c r="D43" s="241" t="s">
        <v>309</v>
      </c>
      <c r="E43" s="152">
        <v>1.0</v>
      </c>
      <c r="F43" s="280">
        <v>265.0</v>
      </c>
      <c r="G43" s="18"/>
      <c r="H43" s="153"/>
      <c r="I43" s="170"/>
      <c r="J43" s="171"/>
      <c r="K43" s="173"/>
      <c r="L43" s="159"/>
      <c r="M43" s="176"/>
      <c r="N43" s="177"/>
      <c r="O43" s="163"/>
      <c r="P43" s="164"/>
      <c r="Q43" s="165"/>
      <c r="R43" s="244"/>
      <c r="S43" s="13"/>
      <c r="T43" s="149">
        <f t="shared" si="2"/>
        <v>0</v>
      </c>
      <c r="U43" s="126">
        <f t="shared" si="3"/>
        <v>0</v>
      </c>
      <c r="V43" s="150">
        <f t="shared" si="4"/>
        <v>0</v>
      </c>
      <c r="W43" s="13"/>
      <c r="X43" s="13"/>
      <c r="Y43" s="13"/>
      <c r="Z43" s="13"/>
    </row>
    <row r="44" ht="84.75" customHeight="1">
      <c r="A44" s="245"/>
      <c r="B44" s="240" t="s">
        <v>51</v>
      </c>
      <c r="C44" s="152" t="s">
        <v>288</v>
      </c>
      <c r="D44" s="241" t="s">
        <v>312</v>
      </c>
      <c r="E44" s="152">
        <v>1.0</v>
      </c>
      <c r="F44" s="280">
        <v>315.0</v>
      </c>
      <c r="G44" s="18"/>
      <c r="H44" s="153"/>
      <c r="I44" s="170"/>
      <c r="J44" s="171"/>
      <c r="K44" s="173"/>
      <c r="L44" s="159"/>
      <c r="M44" s="176"/>
      <c r="N44" s="177"/>
      <c r="O44" s="163"/>
      <c r="P44" s="164"/>
      <c r="Q44" s="165"/>
      <c r="R44" s="244"/>
      <c r="S44" s="13"/>
      <c r="T44" s="149">
        <f t="shared" si="2"/>
        <v>0</v>
      </c>
      <c r="U44" s="126">
        <f t="shared" si="3"/>
        <v>0</v>
      </c>
      <c r="V44" s="150">
        <f t="shared" si="4"/>
        <v>0</v>
      </c>
      <c r="W44" s="13"/>
      <c r="X44" s="13"/>
      <c r="Y44" s="13"/>
      <c r="Z44" s="13"/>
    </row>
    <row r="45" ht="84.75" customHeight="1">
      <c r="A45" s="245"/>
      <c r="B45" s="240" t="s">
        <v>51</v>
      </c>
      <c r="C45" s="152" t="s">
        <v>318</v>
      </c>
      <c r="D45" s="241" t="s">
        <v>319</v>
      </c>
      <c r="E45" s="152">
        <v>5.0</v>
      </c>
      <c r="F45" s="280">
        <v>185.0</v>
      </c>
      <c r="G45" s="18"/>
      <c r="H45" s="153"/>
      <c r="I45" s="170"/>
      <c r="J45" s="171"/>
      <c r="K45" s="173"/>
      <c r="L45" s="159"/>
      <c r="M45" s="176"/>
      <c r="N45" s="177"/>
      <c r="O45" s="163"/>
      <c r="P45" s="164"/>
      <c r="Q45" s="165"/>
      <c r="R45" s="244"/>
      <c r="S45" s="13"/>
      <c r="T45" s="149">
        <f t="shared" si="2"/>
        <v>0</v>
      </c>
      <c r="U45" s="126">
        <f t="shared" si="3"/>
        <v>0</v>
      </c>
      <c r="V45" s="150">
        <f t="shared" si="4"/>
        <v>0</v>
      </c>
      <c r="W45" s="13"/>
      <c r="X45" s="13"/>
      <c r="Y45" s="13"/>
      <c r="Z45" s="13"/>
    </row>
    <row r="46" ht="84.75" customHeight="1">
      <c r="A46" s="245"/>
      <c r="B46" s="240" t="s">
        <v>51</v>
      </c>
      <c r="C46" s="152" t="s">
        <v>318</v>
      </c>
      <c r="D46" s="241" t="s">
        <v>324</v>
      </c>
      <c r="E46" s="152">
        <v>5.0</v>
      </c>
      <c r="F46" s="280">
        <v>395.0</v>
      </c>
      <c r="G46" s="18"/>
      <c r="H46" s="153"/>
      <c r="I46" s="170"/>
      <c r="J46" s="171"/>
      <c r="K46" s="173"/>
      <c r="L46" s="159"/>
      <c r="M46" s="176"/>
      <c r="N46" s="177"/>
      <c r="O46" s="163"/>
      <c r="P46" s="164"/>
      <c r="Q46" s="165"/>
      <c r="R46" s="244"/>
      <c r="S46" s="13"/>
      <c r="T46" s="149">
        <f t="shared" si="2"/>
        <v>0</v>
      </c>
      <c r="U46" s="126">
        <f t="shared" si="3"/>
        <v>0</v>
      </c>
      <c r="V46" s="150">
        <f t="shared" si="4"/>
        <v>0</v>
      </c>
      <c r="W46" s="13"/>
      <c r="X46" s="13"/>
      <c r="Y46" s="13"/>
      <c r="Z46" s="13"/>
    </row>
    <row r="47" ht="84.75" customHeight="1">
      <c r="A47" s="245"/>
      <c r="B47" s="240" t="s">
        <v>51</v>
      </c>
      <c r="C47" s="152" t="s">
        <v>318</v>
      </c>
      <c r="D47" s="241" t="s">
        <v>329</v>
      </c>
      <c r="E47" s="152">
        <v>3.0</v>
      </c>
      <c r="F47" s="280">
        <v>325.0</v>
      </c>
      <c r="G47" s="18"/>
      <c r="H47" s="153"/>
      <c r="I47" s="170"/>
      <c r="J47" s="171"/>
      <c r="K47" s="173"/>
      <c r="L47" s="159"/>
      <c r="M47" s="176"/>
      <c r="N47" s="177"/>
      <c r="O47" s="163"/>
      <c r="P47" s="164"/>
      <c r="Q47" s="165"/>
      <c r="R47" s="244"/>
      <c r="S47" s="13"/>
      <c r="T47" s="149">
        <f t="shared" si="2"/>
        <v>0</v>
      </c>
      <c r="U47" s="126">
        <f t="shared" si="3"/>
        <v>0</v>
      </c>
      <c r="V47" s="150">
        <f t="shared" si="4"/>
        <v>0</v>
      </c>
      <c r="W47" s="13"/>
      <c r="X47" s="13"/>
      <c r="Y47" s="13"/>
      <c r="Z47" s="13"/>
    </row>
    <row r="48" ht="84.75" customHeight="1">
      <c r="A48" s="245"/>
      <c r="B48" s="240" t="s">
        <v>51</v>
      </c>
      <c r="C48" s="152" t="s">
        <v>318</v>
      </c>
      <c r="D48" s="241" t="s">
        <v>336</v>
      </c>
      <c r="E48" s="152">
        <v>2.0</v>
      </c>
      <c r="F48" s="280">
        <v>355.0</v>
      </c>
      <c r="G48" s="18"/>
      <c r="H48" s="153"/>
      <c r="I48" s="170"/>
      <c r="J48" s="171"/>
      <c r="K48" s="173"/>
      <c r="L48" s="159"/>
      <c r="M48" s="176"/>
      <c r="N48" s="177"/>
      <c r="O48" s="163"/>
      <c r="P48" s="164"/>
      <c r="Q48" s="165"/>
      <c r="R48" s="244"/>
      <c r="S48" s="13"/>
      <c r="T48" s="149">
        <f t="shared" si="2"/>
        <v>0</v>
      </c>
      <c r="U48" s="126">
        <f t="shared" si="3"/>
        <v>0</v>
      </c>
      <c r="V48" s="150">
        <f t="shared" si="4"/>
        <v>0</v>
      </c>
      <c r="W48" s="13"/>
      <c r="X48" s="13"/>
      <c r="Y48" s="13"/>
      <c r="Z48" s="13"/>
    </row>
    <row r="49" ht="84.75" customHeight="1">
      <c r="A49" s="245"/>
      <c r="B49" s="240" t="s">
        <v>51</v>
      </c>
      <c r="C49" s="152" t="s">
        <v>318</v>
      </c>
      <c r="D49" s="241" t="s">
        <v>340</v>
      </c>
      <c r="E49" s="152">
        <v>1.0</v>
      </c>
      <c r="F49" s="280">
        <v>265.0</v>
      </c>
      <c r="G49" s="18"/>
      <c r="H49" s="153"/>
      <c r="I49" s="170"/>
      <c r="J49" s="171"/>
      <c r="K49" s="173"/>
      <c r="L49" s="159"/>
      <c r="M49" s="176"/>
      <c r="N49" s="177"/>
      <c r="O49" s="163"/>
      <c r="P49" s="164"/>
      <c r="Q49" s="165"/>
      <c r="R49" s="244"/>
      <c r="S49" s="13"/>
      <c r="T49" s="149">
        <f t="shared" si="2"/>
        <v>0</v>
      </c>
      <c r="U49" s="126">
        <f t="shared" si="3"/>
        <v>0</v>
      </c>
      <c r="V49" s="150">
        <f t="shared" si="4"/>
        <v>0</v>
      </c>
      <c r="W49" s="13"/>
      <c r="X49" s="13"/>
      <c r="Y49" s="13"/>
      <c r="Z49" s="13"/>
    </row>
    <row r="50" ht="84.75" customHeight="1">
      <c r="A50" s="245"/>
      <c r="B50" s="240" t="s">
        <v>51</v>
      </c>
      <c r="C50" s="152" t="s">
        <v>318</v>
      </c>
      <c r="D50" s="241" t="s">
        <v>346</v>
      </c>
      <c r="E50" s="152">
        <v>1.0</v>
      </c>
      <c r="F50" s="280">
        <v>230.0</v>
      </c>
      <c r="G50" s="18"/>
      <c r="H50" s="153"/>
      <c r="I50" s="170"/>
      <c r="J50" s="171"/>
      <c r="K50" s="173"/>
      <c r="L50" s="159"/>
      <c r="M50" s="176"/>
      <c r="N50" s="177"/>
      <c r="O50" s="163"/>
      <c r="P50" s="164"/>
      <c r="Q50" s="165"/>
      <c r="R50" s="244"/>
      <c r="S50" s="13"/>
      <c r="T50" s="149">
        <f t="shared" si="2"/>
        <v>0</v>
      </c>
      <c r="U50" s="126">
        <f t="shared" si="3"/>
        <v>0</v>
      </c>
      <c r="V50" s="150">
        <f t="shared" si="4"/>
        <v>0</v>
      </c>
      <c r="W50" s="13"/>
      <c r="X50" s="13"/>
      <c r="Y50" s="13"/>
      <c r="Z50" s="13"/>
    </row>
    <row r="51" ht="15.75" customHeight="1">
      <c r="A51" s="247" t="s">
        <v>350</v>
      </c>
      <c r="B51" s="248"/>
      <c r="C51" s="248"/>
      <c r="D51" s="248"/>
      <c r="E51" s="248"/>
      <c r="F51" s="249"/>
      <c r="G51" s="115"/>
      <c r="H51" s="295"/>
      <c r="I51" s="248"/>
      <c r="J51" s="248"/>
      <c r="K51" s="248"/>
      <c r="L51" s="248"/>
      <c r="M51" s="248"/>
      <c r="N51" s="248"/>
      <c r="O51" s="248"/>
      <c r="P51" s="248"/>
      <c r="Q51" s="248"/>
      <c r="R51" s="296"/>
      <c r="S51" s="120"/>
      <c r="T51" s="297"/>
      <c r="U51" s="248"/>
      <c r="V51" s="296"/>
      <c r="W51" s="13"/>
      <c r="X51" s="13"/>
      <c r="Y51" s="13"/>
      <c r="Z51" s="13"/>
    </row>
    <row r="52" ht="84.75" customHeight="1">
      <c r="A52" s="239"/>
      <c r="B52" s="298" t="s">
        <v>82</v>
      </c>
      <c r="C52" s="299" t="s">
        <v>355</v>
      </c>
      <c r="D52" s="299" t="s">
        <v>356</v>
      </c>
      <c r="E52" s="299">
        <v>25.0</v>
      </c>
      <c r="F52" s="300">
        <v>850.0</v>
      </c>
      <c r="G52" s="131"/>
      <c r="H52" s="243"/>
      <c r="I52" s="156"/>
      <c r="J52" s="157"/>
      <c r="K52" s="158"/>
      <c r="L52" s="159"/>
      <c r="M52" s="161"/>
      <c r="N52" s="162"/>
      <c r="O52" s="163"/>
      <c r="P52" s="164"/>
      <c r="Q52" s="165"/>
      <c r="R52" s="244"/>
      <c r="S52" s="13"/>
      <c r="T52" s="149">
        <f t="shared" ref="T52:T64" si="5">SUM(H52:R52)</f>
        <v>0</v>
      </c>
      <c r="U52" s="126">
        <f t="shared" ref="U52:U64" si="6">E52*T52</f>
        <v>0</v>
      </c>
      <c r="V52" s="150">
        <f t="shared" ref="V52:V64" si="7">T52*F52</f>
        <v>0</v>
      </c>
      <c r="W52" s="13"/>
      <c r="X52" s="13"/>
      <c r="Y52" s="13"/>
      <c r="Z52" s="13"/>
    </row>
    <row r="53" ht="84.75" customHeight="1">
      <c r="A53" s="245"/>
      <c r="B53" s="240" t="s">
        <v>82</v>
      </c>
      <c r="C53" s="152" t="s">
        <v>355</v>
      </c>
      <c r="D53" s="153" t="s">
        <v>362</v>
      </c>
      <c r="E53" s="153">
        <v>7.0</v>
      </c>
      <c r="F53" s="154">
        <v>45.0</v>
      </c>
      <c r="G53" s="18"/>
      <c r="H53" s="243"/>
      <c r="I53" s="156"/>
      <c r="J53" s="157"/>
      <c r="K53" s="158"/>
      <c r="L53" s="159"/>
      <c r="M53" s="161"/>
      <c r="N53" s="162"/>
      <c r="O53" s="163"/>
      <c r="P53" s="164"/>
      <c r="Q53" s="165"/>
      <c r="R53" s="244"/>
      <c r="S53" s="13"/>
      <c r="T53" s="149">
        <f t="shared" si="5"/>
        <v>0</v>
      </c>
      <c r="U53" s="126">
        <f t="shared" si="6"/>
        <v>0</v>
      </c>
      <c r="V53" s="150">
        <f t="shared" si="7"/>
        <v>0</v>
      </c>
      <c r="W53" s="13"/>
      <c r="X53" s="13"/>
      <c r="Y53" s="13"/>
      <c r="Z53" s="13"/>
    </row>
    <row r="54" ht="84.75" customHeight="1">
      <c r="A54" s="245"/>
      <c r="B54" s="240" t="s">
        <v>82</v>
      </c>
      <c r="C54" s="152" t="s">
        <v>355</v>
      </c>
      <c r="D54" s="153" t="s">
        <v>366</v>
      </c>
      <c r="E54" s="153">
        <v>4.0</v>
      </c>
      <c r="F54" s="154">
        <v>35.0</v>
      </c>
      <c r="G54" s="18"/>
      <c r="H54" s="153"/>
      <c r="I54" s="170"/>
      <c r="J54" s="171"/>
      <c r="K54" s="173"/>
      <c r="L54" s="159"/>
      <c r="M54" s="176"/>
      <c r="N54" s="177"/>
      <c r="O54" s="163"/>
      <c r="P54" s="164"/>
      <c r="Q54" s="165"/>
      <c r="R54" s="244"/>
      <c r="S54" s="13"/>
      <c r="T54" s="149">
        <f t="shared" si="5"/>
        <v>0</v>
      </c>
      <c r="U54" s="126">
        <f t="shared" si="6"/>
        <v>0</v>
      </c>
      <c r="V54" s="150">
        <f t="shared" si="7"/>
        <v>0</v>
      </c>
      <c r="W54" s="13"/>
      <c r="X54" s="13"/>
      <c r="Y54" s="13"/>
      <c r="Z54" s="13"/>
    </row>
    <row r="55" ht="84.75" customHeight="1">
      <c r="A55" s="245"/>
      <c r="B55" s="240" t="s">
        <v>82</v>
      </c>
      <c r="C55" s="152" t="s">
        <v>355</v>
      </c>
      <c r="D55" s="153" t="s">
        <v>370</v>
      </c>
      <c r="E55" s="153">
        <v>4.0</v>
      </c>
      <c r="F55" s="154">
        <v>60.0</v>
      </c>
      <c r="G55" s="18"/>
      <c r="H55" s="153"/>
      <c r="I55" s="170"/>
      <c r="J55" s="171"/>
      <c r="K55" s="173"/>
      <c r="L55" s="159"/>
      <c r="M55" s="176"/>
      <c r="N55" s="177"/>
      <c r="O55" s="163"/>
      <c r="P55" s="164"/>
      <c r="Q55" s="165"/>
      <c r="R55" s="244"/>
      <c r="S55" s="13"/>
      <c r="T55" s="149">
        <f t="shared" si="5"/>
        <v>0</v>
      </c>
      <c r="U55" s="126">
        <f t="shared" si="6"/>
        <v>0</v>
      </c>
      <c r="V55" s="150">
        <f t="shared" si="7"/>
        <v>0</v>
      </c>
      <c r="W55" s="13"/>
      <c r="X55" s="13"/>
      <c r="Y55" s="13"/>
      <c r="Z55" s="13"/>
    </row>
    <row r="56" ht="84.75" customHeight="1">
      <c r="A56" s="245"/>
      <c r="B56" s="240" t="s">
        <v>82</v>
      </c>
      <c r="C56" s="152" t="s">
        <v>355</v>
      </c>
      <c r="D56" s="153" t="s">
        <v>375</v>
      </c>
      <c r="E56" s="153">
        <v>4.0</v>
      </c>
      <c r="F56" s="154">
        <v>135.0</v>
      </c>
      <c r="G56" s="18"/>
      <c r="H56" s="153"/>
      <c r="I56" s="170"/>
      <c r="J56" s="171"/>
      <c r="K56" s="173"/>
      <c r="L56" s="159"/>
      <c r="M56" s="176"/>
      <c r="N56" s="177"/>
      <c r="O56" s="163"/>
      <c r="P56" s="164"/>
      <c r="Q56" s="165"/>
      <c r="R56" s="244"/>
      <c r="S56" s="13"/>
      <c r="T56" s="149">
        <f t="shared" si="5"/>
        <v>0</v>
      </c>
      <c r="U56" s="126">
        <f t="shared" si="6"/>
        <v>0</v>
      </c>
      <c r="V56" s="150">
        <f t="shared" si="7"/>
        <v>0</v>
      </c>
      <c r="W56" s="13"/>
      <c r="X56" s="13"/>
      <c r="Y56" s="13"/>
      <c r="Z56" s="13"/>
    </row>
    <row r="57" ht="84.75" customHeight="1">
      <c r="A57" s="245"/>
      <c r="B57" s="240" t="s">
        <v>82</v>
      </c>
      <c r="C57" s="152" t="s">
        <v>355</v>
      </c>
      <c r="D57" s="153" t="s">
        <v>378</v>
      </c>
      <c r="E57" s="153">
        <v>2.0</v>
      </c>
      <c r="F57" s="154">
        <v>125.0</v>
      </c>
      <c r="G57" s="18"/>
      <c r="H57" s="153"/>
      <c r="I57" s="170"/>
      <c r="J57" s="171"/>
      <c r="K57" s="173"/>
      <c r="L57" s="159"/>
      <c r="M57" s="176"/>
      <c r="N57" s="177"/>
      <c r="O57" s="163"/>
      <c r="P57" s="164"/>
      <c r="Q57" s="165"/>
      <c r="R57" s="244"/>
      <c r="S57" s="13"/>
      <c r="T57" s="149">
        <f t="shared" si="5"/>
        <v>0</v>
      </c>
      <c r="U57" s="126">
        <f t="shared" si="6"/>
        <v>0</v>
      </c>
      <c r="V57" s="150">
        <f t="shared" si="7"/>
        <v>0</v>
      </c>
      <c r="W57" s="13"/>
      <c r="X57" s="13"/>
      <c r="Y57" s="13"/>
      <c r="Z57" s="13"/>
    </row>
    <row r="58" ht="84.75" customHeight="1">
      <c r="A58" s="245"/>
      <c r="B58" s="240" t="s">
        <v>82</v>
      </c>
      <c r="C58" s="152" t="s">
        <v>355</v>
      </c>
      <c r="D58" s="153" t="s">
        <v>382</v>
      </c>
      <c r="E58" s="153">
        <v>2.0</v>
      </c>
      <c r="F58" s="154">
        <v>145.0</v>
      </c>
      <c r="G58" s="18"/>
      <c r="H58" s="153"/>
      <c r="I58" s="170"/>
      <c r="J58" s="171"/>
      <c r="K58" s="173"/>
      <c r="L58" s="159"/>
      <c r="M58" s="176"/>
      <c r="N58" s="177"/>
      <c r="O58" s="163"/>
      <c r="P58" s="164"/>
      <c r="Q58" s="165"/>
      <c r="R58" s="244"/>
      <c r="S58" s="13"/>
      <c r="T58" s="149">
        <f t="shared" si="5"/>
        <v>0</v>
      </c>
      <c r="U58" s="126">
        <f t="shared" si="6"/>
        <v>0</v>
      </c>
      <c r="V58" s="150">
        <f t="shared" si="7"/>
        <v>0</v>
      </c>
      <c r="W58" s="13"/>
      <c r="X58" s="13"/>
      <c r="Y58" s="13"/>
      <c r="Z58" s="13"/>
    </row>
    <row r="59" ht="84.75" customHeight="1">
      <c r="A59" s="245"/>
      <c r="B59" s="240" t="s">
        <v>82</v>
      </c>
      <c r="C59" s="152" t="s">
        <v>355</v>
      </c>
      <c r="D59" s="153" t="s">
        <v>386</v>
      </c>
      <c r="E59" s="153">
        <v>2.0</v>
      </c>
      <c r="F59" s="154">
        <v>305.0</v>
      </c>
      <c r="G59" s="18"/>
      <c r="H59" s="153"/>
      <c r="I59" s="170"/>
      <c r="J59" s="171"/>
      <c r="K59" s="173"/>
      <c r="L59" s="159"/>
      <c r="M59" s="176"/>
      <c r="N59" s="177"/>
      <c r="O59" s="163"/>
      <c r="P59" s="164"/>
      <c r="Q59" s="165"/>
      <c r="R59" s="244"/>
      <c r="S59" s="13"/>
      <c r="T59" s="149">
        <f t="shared" si="5"/>
        <v>0</v>
      </c>
      <c r="U59" s="126">
        <f t="shared" si="6"/>
        <v>0</v>
      </c>
      <c r="V59" s="150">
        <f t="shared" si="7"/>
        <v>0</v>
      </c>
      <c r="W59" s="13"/>
      <c r="X59" s="13"/>
      <c r="Y59" s="13"/>
      <c r="Z59" s="13"/>
    </row>
    <row r="60" ht="84.75" customHeight="1">
      <c r="A60" s="301"/>
      <c r="B60" s="302" t="s">
        <v>82</v>
      </c>
      <c r="C60" s="252" t="s">
        <v>355</v>
      </c>
      <c r="D60" s="254" t="s">
        <v>392</v>
      </c>
      <c r="E60" s="303">
        <v>1.0</v>
      </c>
      <c r="F60" s="255">
        <v>360.0</v>
      </c>
      <c r="G60" s="256"/>
      <c r="H60" s="254"/>
      <c r="I60" s="273"/>
      <c r="J60" s="274"/>
      <c r="K60" s="275"/>
      <c r="L60" s="261"/>
      <c r="M60" s="276"/>
      <c r="N60" s="277"/>
      <c r="O60" s="264"/>
      <c r="P60" s="265"/>
      <c r="Q60" s="266"/>
      <c r="R60" s="304"/>
      <c r="S60" s="13"/>
      <c r="T60" s="149">
        <f t="shared" si="5"/>
        <v>0</v>
      </c>
      <c r="U60" s="126">
        <f t="shared" si="6"/>
        <v>0</v>
      </c>
      <c r="V60" s="150">
        <f t="shared" si="7"/>
        <v>0</v>
      </c>
      <c r="W60" s="13"/>
      <c r="X60" s="13"/>
      <c r="Y60" s="13"/>
      <c r="Z60" s="13"/>
    </row>
    <row r="61" ht="84.75" customHeight="1">
      <c r="A61" s="301"/>
      <c r="B61" s="302" t="s">
        <v>82</v>
      </c>
      <c r="C61" s="252" t="s">
        <v>355</v>
      </c>
      <c r="D61" s="254" t="s">
        <v>397</v>
      </c>
      <c r="E61" s="303">
        <v>1.0</v>
      </c>
      <c r="F61" s="255">
        <v>485.0</v>
      </c>
      <c r="G61" s="256"/>
      <c r="H61" s="254"/>
      <c r="I61" s="273"/>
      <c r="J61" s="274"/>
      <c r="K61" s="275"/>
      <c r="L61" s="261"/>
      <c r="M61" s="276"/>
      <c r="N61" s="277"/>
      <c r="O61" s="264"/>
      <c r="P61" s="265"/>
      <c r="Q61" s="266"/>
      <c r="R61" s="304"/>
      <c r="S61" s="13"/>
      <c r="T61" s="149">
        <f t="shared" si="5"/>
        <v>0</v>
      </c>
      <c r="U61" s="126">
        <f t="shared" si="6"/>
        <v>0</v>
      </c>
      <c r="V61" s="150">
        <f t="shared" si="7"/>
        <v>0</v>
      </c>
      <c r="W61" s="13"/>
      <c r="X61" s="13"/>
      <c r="Y61" s="13"/>
      <c r="Z61" s="13"/>
    </row>
    <row r="62" ht="84.75" customHeight="1">
      <c r="A62" s="301"/>
      <c r="B62" s="302" t="s">
        <v>82</v>
      </c>
      <c r="C62" s="252" t="s">
        <v>355</v>
      </c>
      <c r="D62" s="254" t="s">
        <v>402</v>
      </c>
      <c r="E62" s="303">
        <v>1.0</v>
      </c>
      <c r="F62" s="255">
        <v>560.0</v>
      </c>
      <c r="G62" s="256"/>
      <c r="H62" s="254"/>
      <c r="I62" s="273"/>
      <c r="J62" s="274"/>
      <c r="K62" s="275"/>
      <c r="L62" s="261"/>
      <c r="M62" s="276"/>
      <c r="N62" s="277"/>
      <c r="O62" s="264"/>
      <c r="P62" s="265"/>
      <c r="Q62" s="266"/>
      <c r="R62" s="304"/>
      <c r="S62" s="13"/>
      <c r="T62" s="149">
        <f t="shared" si="5"/>
        <v>0</v>
      </c>
      <c r="U62" s="126">
        <f t="shared" si="6"/>
        <v>0</v>
      </c>
      <c r="V62" s="150">
        <f t="shared" si="7"/>
        <v>0</v>
      </c>
      <c r="W62" s="13"/>
      <c r="X62" s="13"/>
      <c r="Y62" s="13"/>
      <c r="Z62" s="13"/>
    </row>
    <row r="63" ht="84.75" customHeight="1">
      <c r="A63" s="301"/>
      <c r="B63" s="302" t="s">
        <v>82</v>
      </c>
      <c r="C63" s="252" t="s">
        <v>355</v>
      </c>
      <c r="D63" s="254" t="s">
        <v>406</v>
      </c>
      <c r="E63" s="252">
        <v>1.0</v>
      </c>
      <c r="F63" s="305">
        <v>490.0</v>
      </c>
      <c r="G63" s="256"/>
      <c r="H63" s="254"/>
      <c r="I63" s="273"/>
      <c r="J63" s="274"/>
      <c r="K63" s="275"/>
      <c r="L63" s="261"/>
      <c r="M63" s="276"/>
      <c r="N63" s="277"/>
      <c r="O63" s="264"/>
      <c r="P63" s="265"/>
      <c r="Q63" s="266"/>
      <c r="R63" s="304"/>
      <c r="S63" s="13"/>
      <c r="T63" s="149">
        <f t="shared" si="5"/>
        <v>0</v>
      </c>
      <c r="U63" s="126">
        <f t="shared" si="6"/>
        <v>0</v>
      </c>
      <c r="V63" s="150">
        <f t="shared" si="7"/>
        <v>0</v>
      </c>
      <c r="W63" s="13"/>
      <c r="X63" s="13"/>
      <c r="Y63" s="13"/>
      <c r="Z63" s="13"/>
    </row>
    <row r="64" ht="84.75" customHeight="1">
      <c r="A64" s="301"/>
      <c r="B64" s="302" t="s">
        <v>82</v>
      </c>
      <c r="C64" s="252" t="s">
        <v>355</v>
      </c>
      <c r="D64" s="254" t="s">
        <v>411</v>
      </c>
      <c r="E64" s="252">
        <v>1.0</v>
      </c>
      <c r="F64" s="305">
        <v>565.0</v>
      </c>
      <c r="G64" s="256"/>
      <c r="H64" s="254"/>
      <c r="I64" s="273"/>
      <c r="J64" s="274"/>
      <c r="K64" s="275"/>
      <c r="L64" s="261"/>
      <c r="M64" s="276"/>
      <c r="N64" s="277"/>
      <c r="O64" s="264"/>
      <c r="P64" s="265"/>
      <c r="Q64" s="266"/>
      <c r="R64" s="304"/>
      <c r="S64" s="13"/>
      <c r="T64" s="149">
        <f t="shared" si="5"/>
        <v>0</v>
      </c>
      <c r="U64" s="126">
        <f t="shared" si="6"/>
        <v>0</v>
      </c>
      <c r="V64" s="150">
        <f t="shared" si="7"/>
        <v>0</v>
      </c>
      <c r="W64" s="13"/>
      <c r="X64" s="13"/>
      <c r="Y64" s="13"/>
      <c r="Z64" s="13"/>
    </row>
    <row r="65" ht="15.75" customHeight="1">
      <c r="A65" s="306" t="s">
        <v>415</v>
      </c>
      <c r="B65" s="186"/>
      <c r="C65" s="186"/>
      <c r="D65" s="186"/>
      <c r="E65" s="186"/>
      <c r="F65" s="187"/>
      <c r="G65" s="18"/>
      <c r="H65" s="307"/>
      <c r="I65" s="186"/>
      <c r="J65" s="186"/>
      <c r="K65" s="186"/>
      <c r="L65" s="186"/>
      <c r="M65" s="186"/>
      <c r="N65" s="186"/>
      <c r="O65" s="186"/>
      <c r="P65" s="186"/>
      <c r="Q65" s="186"/>
      <c r="R65" s="308"/>
      <c r="S65" s="13"/>
      <c r="T65" s="210"/>
      <c r="U65" s="186"/>
      <c r="V65" s="187"/>
      <c r="W65" s="13"/>
      <c r="X65" s="13"/>
      <c r="Y65" s="13"/>
      <c r="Z65" s="13"/>
    </row>
    <row r="66" ht="84.75" customHeight="1">
      <c r="A66" s="239"/>
      <c r="B66" s="298" t="s">
        <v>82</v>
      </c>
      <c r="C66" s="299" t="s">
        <v>419</v>
      </c>
      <c r="D66" s="309" t="s">
        <v>421</v>
      </c>
      <c r="E66" s="309">
        <v>31.0</v>
      </c>
      <c r="F66" s="310">
        <v>760.0</v>
      </c>
      <c r="G66" s="18"/>
      <c r="H66" s="153"/>
      <c r="I66" s="170"/>
      <c r="J66" s="171"/>
      <c r="K66" s="173"/>
      <c r="L66" s="159"/>
      <c r="M66" s="176"/>
      <c r="N66" s="177"/>
      <c r="O66" s="163"/>
      <c r="P66" s="164"/>
      <c r="Q66" s="165"/>
      <c r="R66" s="244"/>
      <c r="S66" s="13"/>
      <c r="T66" s="149">
        <f t="shared" ref="T66:T100" si="8">SUM(H66:R66)</f>
        <v>0</v>
      </c>
      <c r="U66" s="126">
        <f t="shared" ref="U66:U100" si="9">E66*T66</f>
        <v>0</v>
      </c>
      <c r="V66" s="150">
        <f t="shared" ref="V66:V100" si="10">T66*F66</f>
        <v>0</v>
      </c>
      <c r="W66" s="13"/>
      <c r="X66" s="13"/>
      <c r="Y66" s="13"/>
      <c r="Z66" s="13"/>
    </row>
    <row r="67" ht="84.75" customHeight="1">
      <c r="A67" s="245"/>
      <c r="B67" s="240" t="s">
        <v>82</v>
      </c>
      <c r="C67" s="152" t="s">
        <v>419</v>
      </c>
      <c r="D67" s="153" t="s">
        <v>362</v>
      </c>
      <c r="E67" s="313">
        <v>3.0</v>
      </c>
      <c r="F67" s="154">
        <v>20.0</v>
      </c>
      <c r="G67" s="18"/>
      <c r="H67" s="153"/>
      <c r="I67" s="170"/>
      <c r="J67" s="171"/>
      <c r="K67" s="173"/>
      <c r="L67" s="159"/>
      <c r="M67" s="176"/>
      <c r="N67" s="177"/>
      <c r="O67" s="163"/>
      <c r="P67" s="164"/>
      <c r="Q67" s="165"/>
      <c r="R67" s="244"/>
      <c r="S67" s="13"/>
      <c r="T67" s="149">
        <f t="shared" si="8"/>
        <v>0</v>
      </c>
      <c r="U67" s="126">
        <f t="shared" si="9"/>
        <v>0</v>
      </c>
      <c r="V67" s="150">
        <f t="shared" si="10"/>
        <v>0</v>
      </c>
      <c r="W67" s="13"/>
      <c r="X67" s="13"/>
      <c r="Y67" s="13"/>
      <c r="Z67" s="13"/>
    </row>
    <row r="68" ht="84.75" customHeight="1">
      <c r="A68" s="245"/>
      <c r="B68" s="240" t="s">
        <v>82</v>
      </c>
      <c r="C68" s="152" t="s">
        <v>419</v>
      </c>
      <c r="D68" s="153" t="s">
        <v>366</v>
      </c>
      <c r="E68" s="313">
        <v>3.0</v>
      </c>
      <c r="F68" s="154">
        <v>20.0</v>
      </c>
      <c r="G68" s="18"/>
      <c r="H68" s="153"/>
      <c r="I68" s="170"/>
      <c r="J68" s="171"/>
      <c r="K68" s="173"/>
      <c r="L68" s="159"/>
      <c r="M68" s="176"/>
      <c r="N68" s="177"/>
      <c r="O68" s="163"/>
      <c r="P68" s="164"/>
      <c r="Q68" s="165"/>
      <c r="R68" s="244"/>
      <c r="S68" s="13"/>
      <c r="T68" s="149">
        <f t="shared" si="8"/>
        <v>0</v>
      </c>
      <c r="U68" s="126">
        <f t="shared" si="9"/>
        <v>0</v>
      </c>
      <c r="V68" s="150">
        <f t="shared" si="10"/>
        <v>0</v>
      </c>
      <c r="W68" s="13"/>
      <c r="X68" s="13"/>
      <c r="Y68" s="13"/>
      <c r="Z68" s="13"/>
    </row>
    <row r="69" ht="84.75" customHeight="1">
      <c r="A69" s="245"/>
      <c r="B69" s="240" t="s">
        <v>82</v>
      </c>
      <c r="C69" s="152" t="s">
        <v>419</v>
      </c>
      <c r="D69" s="153" t="s">
        <v>370</v>
      </c>
      <c r="E69" s="313">
        <v>3.0</v>
      </c>
      <c r="F69" s="154">
        <v>25.0</v>
      </c>
      <c r="G69" s="18"/>
      <c r="H69" s="153"/>
      <c r="I69" s="170"/>
      <c r="J69" s="171"/>
      <c r="K69" s="173"/>
      <c r="L69" s="159"/>
      <c r="M69" s="176"/>
      <c r="N69" s="177"/>
      <c r="O69" s="163"/>
      <c r="P69" s="164"/>
      <c r="Q69" s="165"/>
      <c r="R69" s="244"/>
      <c r="S69" s="13"/>
      <c r="T69" s="149">
        <f t="shared" si="8"/>
        <v>0</v>
      </c>
      <c r="U69" s="126">
        <f t="shared" si="9"/>
        <v>0</v>
      </c>
      <c r="V69" s="150">
        <f t="shared" si="10"/>
        <v>0</v>
      </c>
      <c r="W69" s="13"/>
      <c r="X69" s="13"/>
      <c r="Y69" s="13"/>
      <c r="Z69" s="13"/>
    </row>
    <row r="70" ht="84.75" customHeight="1">
      <c r="A70" s="245"/>
      <c r="B70" s="240" t="s">
        <v>82</v>
      </c>
      <c r="C70" s="152" t="s">
        <v>419</v>
      </c>
      <c r="D70" s="153" t="s">
        <v>375</v>
      </c>
      <c r="E70" s="313">
        <v>3.0</v>
      </c>
      <c r="F70" s="154">
        <v>30.0</v>
      </c>
      <c r="G70" s="18"/>
      <c r="H70" s="153"/>
      <c r="I70" s="170"/>
      <c r="J70" s="171"/>
      <c r="K70" s="173"/>
      <c r="L70" s="159"/>
      <c r="M70" s="176"/>
      <c r="N70" s="177"/>
      <c r="O70" s="163"/>
      <c r="P70" s="164"/>
      <c r="Q70" s="165"/>
      <c r="R70" s="244"/>
      <c r="S70" s="13"/>
      <c r="T70" s="149">
        <f t="shared" si="8"/>
        <v>0</v>
      </c>
      <c r="U70" s="126">
        <f t="shared" si="9"/>
        <v>0</v>
      </c>
      <c r="V70" s="150">
        <f t="shared" si="10"/>
        <v>0</v>
      </c>
      <c r="W70" s="13"/>
      <c r="X70" s="13"/>
      <c r="Y70" s="13"/>
      <c r="Z70" s="13"/>
    </row>
    <row r="71" ht="84.75" customHeight="1">
      <c r="A71" s="245"/>
      <c r="B71" s="240" t="s">
        <v>82</v>
      </c>
      <c r="C71" s="152" t="s">
        <v>419</v>
      </c>
      <c r="D71" s="153" t="s">
        <v>378</v>
      </c>
      <c r="E71" s="313">
        <v>3.0</v>
      </c>
      <c r="F71" s="154">
        <v>30.0</v>
      </c>
      <c r="G71" s="18"/>
      <c r="H71" s="153"/>
      <c r="I71" s="170"/>
      <c r="J71" s="171"/>
      <c r="K71" s="173"/>
      <c r="L71" s="159"/>
      <c r="M71" s="176"/>
      <c r="N71" s="177"/>
      <c r="O71" s="163"/>
      <c r="P71" s="164"/>
      <c r="Q71" s="165"/>
      <c r="R71" s="244"/>
      <c r="S71" s="13"/>
      <c r="T71" s="149">
        <f t="shared" si="8"/>
        <v>0</v>
      </c>
      <c r="U71" s="126">
        <f t="shared" si="9"/>
        <v>0</v>
      </c>
      <c r="V71" s="150">
        <f t="shared" si="10"/>
        <v>0</v>
      </c>
      <c r="W71" s="13"/>
      <c r="X71" s="13"/>
      <c r="Y71" s="13"/>
      <c r="Z71" s="13"/>
    </row>
    <row r="72" ht="84.75" customHeight="1">
      <c r="A72" s="245"/>
      <c r="B72" s="240" t="s">
        <v>82</v>
      </c>
      <c r="C72" s="152" t="s">
        <v>419</v>
      </c>
      <c r="D72" s="153" t="s">
        <v>382</v>
      </c>
      <c r="E72" s="313">
        <v>3.0</v>
      </c>
      <c r="F72" s="154">
        <v>30.0</v>
      </c>
      <c r="G72" s="18"/>
      <c r="H72" s="153"/>
      <c r="I72" s="170"/>
      <c r="J72" s="171"/>
      <c r="K72" s="173"/>
      <c r="L72" s="159"/>
      <c r="M72" s="176"/>
      <c r="N72" s="177"/>
      <c r="O72" s="163"/>
      <c r="P72" s="164"/>
      <c r="Q72" s="165"/>
      <c r="R72" s="244"/>
      <c r="S72" s="13"/>
      <c r="T72" s="149">
        <f t="shared" si="8"/>
        <v>0</v>
      </c>
      <c r="U72" s="126">
        <f t="shared" si="9"/>
        <v>0</v>
      </c>
      <c r="V72" s="150">
        <f t="shared" si="10"/>
        <v>0</v>
      </c>
      <c r="W72" s="13"/>
      <c r="X72" s="13"/>
      <c r="Y72" s="13"/>
      <c r="Z72" s="13"/>
    </row>
    <row r="73" ht="84.75" customHeight="1">
      <c r="A73" s="245"/>
      <c r="B73" s="240" t="s">
        <v>82</v>
      </c>
      <c r="C73" s="152" t="s">
        <v>419</v>
      </c>
      <c r="D73" s="153" t="s">
        <v>386</v>
      </c>
      <c r="E73" s="313">
        <v>3.0</v>
      </c>
      <c r="F73" s="154">
        <v>35.0</v>
      </c>
      <c r="G73" s="18"/>
      <c r="H73" s="153"/>
      <c r="I73" s="170"/>
      <c r="J73" s="171"/>
      <c r="K73" s="173"/>
      <c r="L73" s="159"/>
      <c r="M73" s="176"/>
      <c r="N73" s="177"/>
      <c r="O73" s="163"/>
      <c r="P73" s="164"/>
      <c r="Q73" s="165"/>
      <c r="R73" s="244"/>
      <c r="S73" s="13"/>
      <c r="T73" s="149">
        <f t="shared" si="8"/>
        <v>0</v>
      </c>
      <c r="U73" s="126">
        <f t="shared" si="9"/>
        <v>0</v>
      </c>
      <c r="V73" s="150">
        <f t="shared" si="10"/>
        <v>0</v>
      </c>
      <c r="W73" s="13"/>
      <c r="X73" s="13"/>
      <c r="Y73" s="13"/>
      <c r="Z73" s="13"/>
    </row>
    <row r="74" ht="84.75" customHeight="1">
      <c r="A74" s="245"/>
      <c r="B74" s="240" t="s">
        <v>82</v>
      </c>
      <c r="C74" s="152" t="s">
        <v>419</v>
      </c>
      <c r="D74" s="153" t="s">
        <v>452</v>
      </c>
      <c r="E74" s="313">
        <v>3.0</v>
      </c>
      <c r="F74" s="154">
        <v>40.0</v>
      </c>
      <c r="G74" s="18"/>
      <c r="H74" s="153"/>
      <c r="I74" s="170"/>
      <c r="J74" s="171"/>
      <c r="K74" s="173"/>
      <c r="L74" s="159"/>
      <c r="M74" s="176"/>
      <c r="N74" s="177"/>
      <c r="O74" s="163"/>
      <c r="P74" s="164"/>
      <c r="Q74" s="165"/>
      <c r="R74" s="244"/>
      <c r="S74" s="13"/>
      <c r="T74" s="149">
        <f t="shared" si="8"/>
        <v>0</v>
      </c>
      <c r="U74" s="126">
        <f t="shared" si="9"/>
        <v>0</v>
      </c>
      <c r="V74" s="150">
        <f t="shared" si="10"/>
        <v>0</v>
      </c>
      <c r="W74" s="13"/>
      <c r="X74" s="13"/>
      <c r="Y74" s="13"/>
      <c r="Z74" s="13"/>
    </row>
    <row r="75" ht="84.75" customHeight="1">
      <c r="A75" s="245"/>
      <c r="B75" s="240" t="s">
        <v>82</v>
      </c>
      <c r="C75" s="152" t="s">
        <v>419</v>
      </c>
      <c r="D75" s="153" t="s">
        <v>456</v>
      </c>
      <c r="E75" s="313">
        <v>3.0</v>
      </c>
      <c r="F75" s="154">
        <v>125.0</v>
      </c>
      <c r="G75" s="18"/>
      <c r="H75" s="153"/>
      <c r="I75" s="170"/>
      <c r="J75" s="171"/>
      <c r="K75" s="173"/>
      <c r="L75" s="159"/>
      <c r="M75" s="176"/>
      <c r="N75" s="177"/>
      <c r="O75" s="163"/>
      <c r="P75" s="164"/>
      <c r="Q75" s="165"/>
      <c r="R75" s="244"/>
      <c r="S75" s="13"/>
      <c r="T75" s="149">
        <f t="shared" si="8"/>
        <v>0</v>
      </c>
      <c r="U75" s="126">
        <f t="shared" si="9"/>
        <v>0</v>
      </c>
      <c r="V75" s="150">
        <f t="shared" si="10"/>
        <v>0</v>
      </c>
      <c r="W75" s="13"/>
      <c r="X75" s="13"/>
      <c r="Y75" s="13"/>
      <c r="Z75" s="13"/>
    </row>
    <row r="76" ht="84.75" customHeight="1">
      <c r="A76" s="245"/>
      <c r="B76" s="240" t="s">
        <v>82</v>
      </c>
      <c r="C76" s="152" t="s">
        <v>419</v>
      </c>
      <c r="D76" s="153" t="s">
        <v>461</v>
      </c>
      <c r="E76" s="313">
        <v>2.0</v>
      </c>
      <c r="F76" s="154">
        <v>100.0</v>
      </c>
      <c r="G76" s="18"/>
      <c r="H76" s="153"/>
      <c r="I76" s="170"/>
      <c r="J76" s="171"/>
      <c r="K76" s="173"/>
      <c r="L76" s="159"/>
      <c r="M76" s="176"/>
      <c r="N76" s="177"/>
      <c r="O76" s="163"/>
      <c r="P76" s="164"/>
      <c r="Q76" s="165"/>
      <c r="R76" s="244"/>
      <c r="S76" s="13"/>
      <c r="T76" s="149">
        <f t="shared" si="8"/>
        <v>0</v>
      </c>
      <c r="U76" s="126">
        <f t="shared" si="9"/>
        <v>0</v>
      </c>
      <c r="V76" s="150">
        <f t="shared" si="10"/>
        <v>0</v>
      </c>
      <c r="W76" s="13"/>
      <c r="X76" s="13"/>
      <c r="Y76" s="13"/>
      <c r="Z76" s="13"/>
    </row>
    <row r="77" ht="84.75" customHeight="1">
      <c r="A77" s="245"/>
      <c r="B77" s="240" t="s">
        <v>82</v>
      </c>
      <c r="C77" s="152" t="s">
        <v>419</v>
      </c>
      <c r="D77" s="153" t="s">
        <v>466</v>
      </c>
      <c r="E77" s="313">
        <v>1.0</v>
      </c>
      <c r="F77" s="154">
        <v>80.0</v>
      </c>
      <c r="G77" s="18"/>
      <c r="H77" s="153"/>
      <c r="I77" s="170"/>
      <c r="J77" s="171"/>
      <c r="K77" s="173"/>
      <c r="L77" s="159"/>
      <c r="M77" s="176"/>
      <c r="N77" s="177"/>
      <c r="O77" s="163"/>
      <c r="P77" s="164"/>
      <c r="Q77" s="165"/>
      <c r="R77" s="244"/>
      <c r="S77" s="13"/>
      <c r="T77" s="149">
        <f t="shared" si="8"/>
        <v>0</v>
      </c>
      <c r="U77" s="126">
        <f t="shared" si="9"/>
        <v>0</v>
      </c>
      <c r="V77" s="150">
        <f t="shared" si="10"/>
        <v>0</v>
      </c>
      <c r="W77" s="13"/>
      <c r="X77" s="13"/>
      <c r="Y77" s="13"/>
      <c r="Z77" s="13"/>
    </row>
    <row r="78" ht="84.75" customHeight="1">
      <c r="A78" s="245"/>
      <c r="B78" s="240" t="s">
        <v>82</v>
      </c>
      <c r="C78" s="152" t="s">
        <v>419</v>
      </c>
      <c r="D78" s="153" t="s">
        <v>470</v>
      </c>
      <c r="E78" s="313">
        <v>1.0</v>
      </c>
      <c r="F78" s="154">
        <v>225.0</v>
      </c>
      <c r="G78" s="18"/>
      <c r="H78" s="153"/>
      <c r="I78" s="170"/>
      <c r="J78" s="171"/>
      <c r="K78" s="173"/>
      <c r="L78" s="159"/>
      <c r="M78" s="176"/>
      <c r="N78" s="177"/>
      <c r="O78" s="163"/>
      <c r="P78" s="164"/>
      <c r="Q78" s="165"/>
      <c r="R78" s="244"/>
      <c r="S78" s="13"/>
      <c r="T78" s="149">
        <f t="shared" si="8"/>
        <v>0</v>
      </c>
      <c r="U78" s="126">
        <f t="shared" si="9"/>
        <v>0</v>
      </c>
      <c r="V78" s="150">
        <f t="shared" si="10"/>
        <v>0</v>
      </c>
      <c r="W78" s="13"/>
      <c r="X78" s="13"/>
      <c r="Y78" s="13"/>
      <c r="Z78" s="13"/>
    </row>
    <row r="79" ht="84.75" customHeight="1">
      <c r="A79" s="314"/>
      <c r="B79" s="315" t="s">
        <v>51</v>
      </c>
      <c r="C79" s="316" t="s">
        <v>419</v>
      </c>
      <c r="D79" s="316" t="s">
        <v>476</v>
      </c>
      <c r="E79" s="316">
        <v>10.0</v>
      </c>
      <c r="F79" s="317">
        <v>4675.0</v>
      </c>
      <c r="G79" s="256"/>
      <c r="H79" s="254"/>
      <c r="I79" s="273"/>
      <c r="J79" s="274"/>
      <c r="K79" s="275"/>
      <c r="L79" s="261"/>
      <c r="M79" s="276"/>
      <c r="N79" s="277"/>
      <c r="O79" s="264"/>
      <c r="P79" s="265"/>
      <c r="Q79" s="266"/>
      <c r="R79" s="304"/>
      <c r="S79" s="268"/>
      <c r="T79" s="269">
        <f t="shared" si="8"/>
        <v>0</v>
      </c>
      <c r="U79" s="270">
        <f t="shared" si="9"/>
        <v>0</v>
      </c>
      <c r="V79" s="271">
        <f t="shared" si="10"/>
        <v>0</v>
      </c>
      <c r="W79" s="268"/>
      <c r="X79" s="268"/>
      <c r="Y79" s="268"/>
      <c r="Z79" s="268"/>
    </row>
    <row r="80" ht="84.75" customHeight="1">
      <c r="A80" s="301"/>
      <c r="B80" s="302" t="s">
        <v>51</v>
      </c>
      <c r="C80" s="252" t="s">
        <v>419</v>
      </c>
      <c r="D80" s="254" t="s">
        <v>392</v>
      </c>
      <c r="E80" s="320">
        <v>1.0</v>
      </c>
      <c r="F80" s="255">
        <v>405.0</v>
      </c>
      <c r="G80" s="256"/>
      <c r="H80" s="254"/>
      <c r="I80" s="273"/>
      <c r="J80" s="274"/>
      <c r="K80" s="275"/>
      <c r="L80" s="261"/>
      <c r="M80" s="276"/>
      <c r="N80" s="277"/>
      <c r="O80" s="264"/>
      <c r="P80" s="265"/>
      <c r="Q80" s="266"/>
      <c r="R80" s="304"/>
      <c r="S80" s="268"/>
      <c r="T80" s="269">
        <f t="shared" si="8"/>
        <v>0</v>
      </c>
      <c r="U80" s="270">
        <f t="shared" si="9"/>
        <v>0</v>
      </c>
      <c r="V80" s="271">
        <f t="shared" si="10"/>
        <v>0</v>
      </c>
      <c r="W80" s="268"/>
      <c r="X80" s="268"/>
      <c r="Y80" s="268"/>
      <c r="Z80" s="268"/>
    </row>
    <row r="81" ht="84.75" customHeight="1">
      <c r="A81" s="301"/>
      <c r="B81" s="302" t="s">
        <v>51</v>
      </c>
      <c r="C81" s="252" t="s">
        <v>419</v>
      </c>
      <c r="D81" s="254" t="s">
        <v>397</v>
      </c>
      <c r="E81" s="320">
        <v>1.0</v>
      </c>
      <c r="F81" s="255">
        <v>440.0</v>
      </c>
      <c r="G81" s="256"/>
      <c r="H81" s="254"/>
      <c r="I81" s="273"/>
      <c r="J81" s="274"/>
      <c r="K81" s="275"/>
      <c r="L81" s="261"/>
      <c r="M81" s="276"/>
      <c r="N81" s="277"/>
      <c r="O81" s="264"/>
      <c r="P81" s="265"/>
      <c r="Q81" s="266"/>
      <c r="R81" s="304"/>
      <c r="S81" s="268"/>
      <c r="T81" s="269">
        <f t="shared" si="8"/>
        <v>0</v>
      </c>
      <c r="U81" s="270">
        <f t="shared" si="9"/>
        <v>0</v>
      </c>
      <c r="V81" s="271">
        <f t="shared" si="10"/>
        <v>0</v>
      </c>
      <c r="W81" s="268"/>
      <c r="X81" s="268"/>
      <c r="Y81" s="268"/>
      <c r="Z81" s="268"/>
    </row>
    <row r="82" ht="84.75" customHeight="1">
      <c r="A82" s="301"/>
      <c r="B82" s="302" t="s">
        <v>51</v>
      </c>
      <c r="C82" s="252" t="s">
        <v>419</v>
      </c>
      <c r="D82" s="254" t="s">
        <v>402</v>
      </c>
      <c r="E82" s="320">
        <v>1.0</v>
      </c>
      <c r="F82" s="255">
        <v>420.0</v>
      </c>
      <c r="G82" s="256"/>
      <c r="H82" s="254"/>
      <c r="I82" s="273"/>
      <c r="J82" s="274"/>
      <c r="K82" s="275"/>
      <c r="L82" s="261"/>
      <c r="M82" s="276"/>
      <c r="N82" s="277"/>
      <c r="O82" s="264"/>
      <c r="P82" s="265"/>
      <c r="Q82" s="266"/>
      <c r="R82" s="304"/>
      <c r="S82" s="268"/>
      <c r="T82" s="269">
        <f t="shared" si="8"/>
        <v>0</v>
      </c>
      <c r="U82" s="270">
        <f t="shared" si="9"/>
        <v>0</v>
      </c>
      <c r="V82" s="271">
        <f t="shared" si="10"/>
        <v>0</v>
      </c>
      <c r="W82" s="268"/>
      <c r="X82" s="268"/>
      <c r="Y82" s="268"/>
      <c r="Z82" s="268"/>
    </row>
    <row r="83" ht="84.75" customHeight="1">
      <c r="A83" s="301"/>
      <c r="B83" s="302" t="s">
        <v>51</v>
      </c>
      <c r="C83" s="252" t="s">
        <v>419</v>
      </c>
      <c r="D83" s="254" t="s">
        <v>494</v>
      </c>
      <c r="E83" s="320">
        <v>1.0</v>
      </c>
      <c r="F83" s="255">
        <v>400.0</v>
      </c>
      <c r="G83" s="256"/>
      <c r="H83" s="254"/>
      <c r="I83" s="273"/>
      <c r="J83" s="274"/>
      <c r="K83" s="275"/>
      <c r="L83" s="261"/>
      <c r="M83" s="276"/>
      <c r="N83" s="277"/>
      <c r="O83" s="264"/>
      <c r="P83" s="265"/>
      <c r="Q83" s="266"/>
      <c r="R83" s="304"/>
      <c r="S83" s="268"/>
      <c r="T83" s="269">
        <f t="shared" si="8"/>
        <v>0</v>
      </c>
      <c r="U83" s="270">
        <f t="shared" si="9"/>
        <v>0</v>
      </c>
      <c r="V83" s="271">
        <f t="shared" si="10"/>
        <v>0</v>
      </c>
      <c r="W83" s="268"/>
      <c r="X83" s="268"/>
      <c r="Y83" s="268"/>
      <c r="Z83" s="268"/>
    </row>
    <row r="84" ht="84.75" customHeight="1">
      <c r="A84" s="301"/>
      <c r="B84" s="302" t="s">
        <v>51</v>
      </c>
      <c r="C84" s="252" t="s">
        <v>419</v>
      </c>
      <c r="D84" s="254" t="s">
        <v>497</v>
      </c>
      <c r="E84" s="320">
        <v>1.0</v>
      </c>
      <c r="F84" s="255">
        <v>420.0</v>
      </c>
      <c r="G84" s="256"/>
      <c r="H84" s="254"/>
      <c r="I84" s="273"/>
      <c r="J84" s="274"/>
      <c r="K84" s="275"/>
      <c r="L84" s="261"/>
      <c r="M84" s="276"/>
      <c r="N84" s="277"/>
      <c r="O84" s="264"/>
      <c r="P84" s="265"/>
      <c r="Q84" s="266"/>
      <c r="R84" s="304"/>
      <c r="S84" s="268"/>
      <c r="T84" s="269">
        <f t="shared" si="8"/>
        <v>0</v>
      </c>
      <c r="U84" s="270">
        <f t="shared" si="9"/>
        <v>0</v>
      </c>
      <c r="V84" s="271">
        <f t="shared" si="10"/>
        <v>0</v>
      </c>
      <c r="W84" s="268"/>
      <c r="X84" s="268"/>
      <c r="Y84" s="268"/>
      <c r="Z84" s="268"/>
    </row>
    <row r="85" ht="84.75" customHeight="1">
      <c r="A85" s="301"/>
      <c r="B85" s="302" t="s">
        <v>51</v>
      </c>
      <c r="C85" s="252" t="s">
        <v>419</v>
      </c>
      <c r="D85" s="254" t="s">
        <v>502</v>
      </c>
      <c r="E85" s="320">
        <v>1.0</v>
      </c>
      <c r="F85" s="255">
        <v>475.0</v>
      </c>
      <c r="G85" s="256"/>
      <c r="H85" s="254"/>
      <c r="I85" s="273"/>
      <c r="J85" s="274"/>
      <c r="K85" s="275"/>
      <c r="L85" s="261"/>
      <c r="M85" s="276"/>
      <c r="N85" s="277"/>
      <c r="O85" s="264"/>
      <c r="P85" s="265"/>
      <c r="Q85" s="266"/>
      <c r="R85" s="304"/>
      <c r="S85" s="268"/>
      <c r="T85" s="269">
        <f t="shared" si="8"/>
        <v>0</v>
      </c>
      <c r="U85" s="270">
        <f t="shared" si="9"/>
        <v>0</v>
      </c>
      <c r="V85" s="271">
        <f t="shared" si="10"/>
        <v>0</v>
      </c>
      <c r="W85" s="268"/>
      <c r="X85" s="268"/>
      <c r="Y85" s="268"/>
      <c r="Z85" s="268"/>
    </row>
    <row r="86" ht="84.75" customHeight="1">
      <c r="A86" s="301"/>
      <c r="B86" s="302" t="s">
        <v>51</v>
      </c>
      <c r="C86" s="252" t="s">
        <v>419</v>
      </c>
      <c r="D86" s="254" t="s">
        <v>506</v>
      </c>
      <c r="E86" s="320">
        <v>1.0</v>
      </c>
      <c r="F86" s="255">
        <v>475.0</v>
      </c>
      <c r="G86" s="256"/>
      <c r="H86" s="254"/>
      <c r="I86" s="273"/>
      <c r="J86" s="274"/>
      <c r="K86" s="275"/>
      <c r="L86" s="261"/>
      <c r="M86" s="276"/>
      <c r="N86" s="277"/>
      <c r="O86" s="264"/>
      <c r="P86" s="265"/>
      <c r="Q86" s="266"/>
      <c r="R86" s="304"/>
      <c r="S86" s="268"/>
      <c r="T86" s="269">
        <f t="shared" si="8"/>
        <v>0</v>
      </c>
      <c r="U86" s="270">
        <f t="shared" si="9"/>
        <v>0</v>
      </c>
      <c r="V86" s="271">
        <f t="shared" si="10"/>
        <v>0</v>
      </c>
      <c r="W86" s="268"/>
      <c r="X86" s="268"/>
      <c r="Y86" s="268"/>
      <c r="Z86" s="268"/>
    </row>
    <row r="87" ht="84.75" customHeight="1">
      <c r="A87" s="301"/>
      <c r="B87" s="302" t="s">
        <v>51</v>
      </c>
      <c r="C87" s="252" t="s">
        <v>419</v>
      </c>
      <c r="D87" s="254" t="s">
        <v>509</v>
      </c>
      <c r="E87" s="320">
        <v>1.0</v>
      </c>
      <c r="F87" s="255">
        <v>500.0</v>
      </c>
      <c r="G87" s="256"/>
      <c r="H87" s="254"/>
      <c r="I87" s="273"/>
      <c r="J87" s="274"/>
      <c r="K87" s="275"/>
      <c r="L87" s="261"/>
      <c r="M87" s="276"/>
      <c r="N87" s="277"/>
      <c r="O87" s="264"/>
      <c r="P87" s="265"/>
      <c r="Q87" s="266"/>
      <c r="R87" s="304"/>
      <c r="S87" s="268"/>
      <c r="T87" s="269">
        <f t="shared" si="8"/>
        <v>0</v>
      </c>
      <c r="U87" s="270">
        <f t="shared" si="9"/>
        <v>0</v>
      </c>
      <c r="V87" s="271">
        <f t="shared" si="10"/>
        <v>0</v>
      </c>
      <c r="W87" s="268"/>
      <c r="X87" s="268"/>
      <c r="Y87" s="268"/>
      <c r="Z87" s="268"/>
    </row>
    <row r="88" ht="84.75" customHeight="1">
      <c r="A88" s="301"/>
      <c r="B88" s="302" t="s">
        <v>51</v>
      </c>
      <c r="C88" s="252" t="s">
        <v>419</v>
      </c>
      <c r="D88" s="254" t="s">
        <v>514</v>
      </c>
      <c r="E88" s="320">
        <v>1.0</v>
      </c>
      <c r="F88" s="255">
        <v>540.0</v>
      </c>
      <c r="G88" s="256"/>
      <c r="H88" s="254"/>
      <c r="I88" s="273"/>
      <c r="J88" s="274"/>
      <c r="K88" s="275"/>
      <c r="L88" s="261"/>
      <c r="M88" s="276"/>
      <c r="N88" s="277"/>
      <c r="O88" s="264"/>
      <c r="P88" s="265"/>
      <c r="Q88" s="266"/>
      <c r="R88" s="304"/>
      <c r="S88" s="268"/>
      <c r="T88" s="269">
        <f t="shared" si="8"/>
        <v>0</v>
      </c>
      <c r="U88" s="270">
        <f t="shared" si="9"/>
        <v>0</v>
      </c>
      <c r="V88" s="271">
        <f t="shared" si="10"/>
        <v>0</v>
      </c>
      <c r="W88" s="268"/>
      <c r="X88" s="268"/>
      <c r="Y88" s="268"/>
      <c r="Z88" s="268"/>
    </row>
    <row r="89" ht="84.75" customHeight="1">
      <c r="A89" s="301"/>
      <c r="B89" s="302" t="s">
        <v>51</v>
      </c>
      <c r="C89" s="252" t="s">
        <v>419</v>
      </c>
      <c r="D89" s="254" t="s">
        <v>517</v>
      </c>
      <c r="E89" s="320">
        <v>1.0</v>
      </c>
      <c r="F89" s="255">
        <v>600.0</v>
      </c>
      <c r="G89" s="344"/>
      <c r="H89" s="254"/>
      <c r="I89" s="273"/>
      <c r="J89" s="274"/>
      <c r="K89" s="275"/>
      <c r="L89" s="261"/>
      <c r="M89" s="276"/>
      <c r="N89" s="277"/>
      <c r="O89" s="264"/>
      <c r="P89" s="265"/>
      <c r="Q89" s="266"/>
      <c r="R89" s="304"/>
      <c r="S89" s="268"/>
      <c r="T89" s="269">
        <f t="shared" si="8"/>
        <v>0</v>
      </c>
      <c r="U89" s="270">
        <f t="shared" si="9"/>
        <v>0</v>
      </c>
      <c r="V89" s="271">
        <f t="shared" si="10"/>
        <v>0</v>
      </c>
      <c r="W89" s="268"/>
      <c r="X89" s="268"/>
      <c r="Y89" s="268"/>
      <c r="Z89" s="268"/>
    </row>
    <row r="90" ht="84.75" customHeight="1">
      <c r="A90" s="301"/>
      <c r="B90" s="315" t="s">
        <v>82</v>
      </c>
      <c r="C90" s="345" t="s">
        <v>419</v>
      </c>
      <c r="D90" s="346" t="s">
        <v>521</v>
      </c>
      <c r="E90" s="316">
        <v>10.0</v>
      </c>
      <c r="F90" s="317">
        <v>3215.0</v>
      </c>
      <c r="G90" s="256"/>
      <c r="H90" s="254"/>
      <c r="I90" s="273"/>
      <c r="J90" s="274"/>
      <c r="K90" s="275"/>
      <c r="L90" s="261"/>
      <c r="M90" s="276"/>
      <c r="N90" s="277"/>
      <c r="O90" s="264"/>
      <c r="P90" s="265"/>
      <c r="Q90" s="266"/>
      <c r="R90" s="304"/>
      <c r="S90" s="268"/>
      <c r="T90" s="269">
        <f t="shared" si="8"/>
        <v>0</v>
      </c>
      <c r="U90" s="270">
        <f t="shared" si="9"/>
        <v>0</v>
      </c>
      <c r="V90" s="271">
        <f t="shared" si="10"/>
        <v>0</v>
      </c>
      <c r="W90" s="268"/>
      <c r="X90" s="268"/>
      <c r="Y90" s="268"/>
      <c r="Z90" s="268"/>
    </row>
    <row r="91" ht="84.75" customHeight="1">
      <c r="A91" s="301"/>
      <c r="B91" s="302" t="s">
        <v>82</v>
      </c>
      <c r="C91" s="252" t="s">
        <v>419</v>
      </c>
      <c r="D91" s="254" t="s">
        <v>392</v>
      </c>
      <c r="E91" s="320">
        <v>1.0</v>
      </c>
      <c r="F91" s="255">
        <v>275.0</v>
      </c>
      <c r="G91" s="256"/>
      <c r="H91" s="254"/>
      <c r="I91" s="273"/>
      <c r="J91" s="274"/>
      <c r="K91" s="275"/>
      <c r="L91" s="261"/>
      <c r="M91" s="276"/>
      <c r="N91" s="277"/>
      <c r="O91" s="264"/>
      <c r="P91" s="265"/>
      <c r="Q91" s="266"/>
      <c r="R91" s="304"/>
      <c r="S91" s="268"/>
      <c r="T91" s="269">
        <f t="shared" si="8"/>
        <v>0</v>
      </c>
      <c r="U91" s="270">
        <f t="shared" si="9"/>
        <v>0</v>
      </c>
      <c r="V91" s="271">
        <f t="shared" si="10"/>
        <v>0</v>
      </c>
      <c r="W91" s="268"/>
      <c r="X91" s="268"/>
      <c r="Y91" s="268"/>
      <c r="Z91" s="268"/>
    </row>
    <row r="92" ht="84.75" customHeight="1">
      <c r="A92" s="301"/>
      <c r="B92" s="302" t="s">
        <v>82</v>
      </c>
      <c r="C92" s="252" t="s">
        <v>419</v>
      </c>
      <c r="D92" s="254" t="s">
        <v>397</v>
      </c>
      <c r="E92" s="320">
        <v>1.0</v>
      </c>
      <c r="F92" s="255">
        <v>295.0</v>
      </c>
      <c r="G92" s="256"/>
      <c r="H92" s="254"/>
      <c r="I92" s="273"/>
      <c r="J92" s="274"/>
      <c r="K92" s="275"/>
      <c r="L92" s="261"/>
      <c r="M92" s="276"/>
      <c r="N92" s="277"/>
      <c r="O92" s="264"/>
      <c r="P92" s="265"/>
      <c r="Q92" s="266"/>
      <c r="R92" s="304"/>
      <c r="S92" s="268"/>
      <c r="T92" s="269">
        <f t="shared" si="8"/>
        <v>0</v>
      </c>
      <c r="U92" s="270">
        <f t="shared" si="9"/>
        <v>0</v>
      </c>
      <c r="V92" s="271">
        <f t="shared" si="10"/>
        <v>0</v>
      </c>
      <c r="W92" s="268"/>
      <c r="X92" s="268"/>
      <c r="Y92" s="268"/>
      <c r="Z92" s="268"/>
    </row>
    <row r="93" ht="84.75" customHeight="1">
      <c r="A93" s="301"/>
      <c r="B93" s="302" t="s">
        <v>82</v>
      </c>
      <c r="C93" s="252" t="s">
        <v>419</v>
      </c>
      <c r="D93" s="254" t="s">
        <v>402</v>
      </c>
      <c r="E93" s="320">
        <v>1.0</v>
      </c>
      <c r="F93" s="255">
        <v>285.0</v>
      </c>
      <c r="G93" s="256"/>
      <c r="H93" s="254"/>
      <c r="I93" s="273"/>
      <c r="J93" s="274"/>
      <c r="K93" s="275"/>
      <c r="L93" s="261"/>
      <c r="M93" s="276"/>
      <c r="N93" s="277"/>
      <c r="O93" s="264"/>
      <c r="P93" s="265"/>
      <c r="Q93" s="266"/>
      <c r="R93" s="304"/>
      <c r="S93" s="268"/>
      <c r="T93" s="269">
        <f t="shared" si="8"/>
        <v>0</v>
      </c>
      <c r="U93" s="270">
        <f t="shared" si="9"/>
        <v>0</v>
      </c>
      <c r="V93" s="271">
        <f t="shared" si="10"/>
        <v>0</v>
      </c>
      <c r="W93" s="268"/>
      <c r="X93" s="268"/>
      <c r="Y93" s="268"/>
      <c r="Z93" s="268"/>
    </row>
    <row r="94" ht="84.75" customHeight="1">
      <c r="A94" s="301"/>
      <c r="B94" s="302" t="s">
        <v>82</v>
      </c>
      <c r="C94" s="252" t="s">
        <v>419</v>
      </c>
      <c r="D94" s="254" t="s">
        <v>494</v>
      </c>
      <c r="E94" s="320">
        <v>1.0</v>
      </c>
      <c r="F94" s="255">
        <v>280.0</v>
      </c>
      <c r="G94" s="256"/>
      <c r="H94" s="254"/>
      <c r="I94" s="273"/>
      <c r="J94" s="274"/>
      <c r="K94" s="275"/>
      <c r="L94" s="261"/>
      <c r="M94" s="276"/>
      <c r="N94" s="277"/>
      <c r="O94" s="264"/>
      <c r="P94" s="265"/>
      <c r="Q94" s="266"/>
      <c r="R94" s="304"/>
      <c r="S94" s="268"/>
      <c r="T94" s="269">
        <f t="shared" si="8"/>
        <v>0</v>
      </c>
      <c r="U94" s="270">
        <f t="shared" si="9"/>
        <v>0</v>
      </c>
      <c r="V94" s="271">
        <f t="shared" si="10"/>
        <v>0</v>
      </c>
      <c r="W94" s="268"/>
      <c r="X94" s="268"/>
      <c r="Y94" s="268"/>
      <c r="Z94" s="268"/>
    </row>
    <row r="95" ht="84.75" customHeight="1">
      <c r="A95" s="301"/>
      <c r="B95" s="302" t="s">
        <v>82</v>
      </c>
      <c r="C95" s="252" t="s">
        <v>419</v>
      </c>
      <c r="D95" s="254" t="s">
        <v>497</v>
      </c>
      <c r="E95" s="320">
        <v>1.0</v>
      </c>
      <c r="F95" s="255">
        <v>285.0</v>
      </c>
      <c r="G95" s="256"/>
      <c r="H95" s="254"/>
      <c r="I95" s="273"/>
      <c r="J95" s="274"/>
      <c r="K95" s="275"/>
      <c r="L95" s="261"/>
      <c r="M95" s="276"/>
      <c r="N95" s="277"/>
      <c r="O95" s="264"/>
      <c r="P95" s="265"/>
      <c r="Q95" s="266"/>
      <c r="R95" s="304"/>
      <c r="S95" s="268"/>
      <c r="T95" s="269">
        <f t="shared" si="8"/>
        <v>0</v>
      </c>
      <c r="U95" s="270">
        <f t="shared" si="9"/>
        <v>0</v>
      </c>
      <c r="V95" s="271">
        <f t="shared" si="10"/>
        <v>0</v>
      </c>
      <c r="W95" s="268"/>
      <c r="X95" s="268"/>
      <c r="Y95" s="268"/>
      <c r="Z95" s="268"/>
    </row>
    <row r="96" ht="84.75" customHeight="1">
      <c r="A96" s="301"/>
      <c r="B96" s="302" t="s">
        <v>82</v>
      </c>
      <c r="C96" s="252" t="s">
        <v>419</v>
      </c>
      <c r="D96" s="254" t="s">
        <v>502</v>
      </c>
      <c r="E96" s="320">
        <v>1.0</v>
      </c>
      <c r="F96" s="255">
        <v>325.0</v>
      </c>
      <c r="G96" s="256"/>
      <c r="H96" s="254"/>
      <c r="I96" s="273"/>
      <c r="J96" s="274"/>
      <c r="K96" s="275"/>
      <c r="L96" s="261"/>
      <c r="M96" s="276"/>
      <c r="N96" s="277"/>
      <c r="O96" s="264"/>
      <c r="P96" s="265"/>
      <c r="Q96" s="266"/>
      <c r="R96" s="304"/>
      <c r="S96" s="268"/>
      <c r="T96" s="269">
        <f t="shared" si="8"/>
        <v>0</v>
      </c>
      <c r="U96" s="270">
        <f t="shared" si="9"/>
        <v>0</v>
      </c>
      <c r="V96" s="271">
        <f t="shared" si="10"/>
        <v>0</v>
      </c>
      <c r="W96" s="268"/>
      <c r="X96" s="268"/>
      <c r="Y96" s="268"/>
      <c r="Z96" s="268"/>
    </row>
    <row r="97" ht="84.75" customHeight="1">
      <c r="A97" s="301"/>
      <c r="B97" s="302" t="s">
        <v>82</v>
      </c>
      <c r="C97" s="252" t="s">
        <v>419</v>
      </c>
      <c r="D97" s="254" t="s">
        <v>506</v>
      </c>
      <c r="E97" s="320">
        <v>1.0</v>
      </c>
      <c r="F97" s="255">
        <v>325.0</v>
      </c>
      <c r="G97" s="256"/>
      <c r="H97" s="254"/>
      <c r="I97" s="273"/>
      <c r="J97" s="274"/>
      <c r="K97" s="275"/>
      <c r="L97" s="261"/>
      <c r="M97" s="276"/>
      <c r="N97" s="277"/>
      <c r="O97" s="264"/>
      <c r="P97" s="265"/>
      <c r="Q97" s="266"/>
      <c r="R97" s="304"/>
      <c r="S97" s="268"/>
      <c r="T97" s="269">
        <f t="shared" si="8"/>
        <v>0</v>
      </c>
      <c r="U97" s="270">
        <f t="shared" si="9"/>
        <v>0</v>
      </c>
      <c r="V97" s="271">
        <f t="shared" si="10"/>
        <v>0</v>
      </c>
      <c r="W97" s="268"/>
      <c r="X97" s="268"/>
      <c r="Y97" s="268"/>
      <c r="Z97" s="268"/>
    </row>
    <row r="98" ht="84.75" customHeight="1">
      <c r="A98" s="301"/>
      <c r="B98" s="302" t="s">
        <v>82</v>
      </c>
      <c r="C98" s="252" t="s">
        <v>419</v>
      </c>
      <c r="D98" s="254" t="s">
        <v>509</v>
      </c>
      <c r="E98" s="320">
        <v>1.0</v>
      </c>
      <c r="F98" s="255">
        <v>350.0</v>
      </c>
      <c r="G98" s="256"/>
      <c r="H98" s="254"/>
      <c r="I98" s="273"/>
      <c r="J98" s="274"/>
      <c r="K98" s="275"/>
      <c r="L98" s="261"/>
      <c r="M98" s="276"/>
      <c r="N98" s="277"/>
      <c r="O98" s="264"/>
      <c r="P98" s="265"/>
      <c r="Q98" s="266"/>
      <c r="R98" s="304"/>
      <c r="S98" s="268"/>
      <c r="T98" s="269">
        <f t="shared" si="8"/>
        <v>0</v>
      </c>
      <c r="U98" s="270">
        <f t="shared" si="9"/>
        <v>0</v>
      </c>
      <c r="V98" s="271">
        <f t="shared" si="10"/>
        <v>0</v>
      </c>
      <c r="W98" s="268"/>
      <c r="X98" s="268"/>
      <c r="Y98" s="268"/>
      <c r="Z98" s="268"/>
    </row>
    <row r="99" ht="84.75" customHeight="1">
      <c r="A99" s="301"/>
      <c r="B99" s="302" t="s">
        <v>82</v>
      </c>
      <c r="C99" s="252" t="s">
        <v>419</v>
      </c>
      <c r="D99" s="254" t="s">
        <v>514</v>
      </c>
      <c r="E99" s="320">
        <v>1.0</v>
      </c>
      <c r="F99" s="255">
        <v>370.0</v>
      </c>
      <c r="G99" s="256"/>
      <c r="H99" s="254"/>
      <c r="I99" s="273"/>
      <c r="J99" s="274"/>
      <c r="K99" s="275"/>
      <c r="L99" s="261"/>
      <c r="M99" s="276"/>
      <c r="N99" s="277"/>
      <c r="O99" s="264"/>
      <c r="P99" s="265"/>
      <c r="Q99" s="266"/>
      <c r="R99" s="304"/>
      <c r="S99" s="268"/>
      <c r="T99" s="269">
        <f t="shared" si="8"/>
        <v>0</v>
      </c>
      <c r="U99" s="270">
        <f t="shared" si="9"/>
        <v>0</v>
      </c>
      <c r="V99" s="271">
        <f t="shared" si="10"/>
        <v>0</v>
      </c>
      <c r="W99" s="268"/>
      <c r="X99" s="268"/>
      <c r="Y99" s="268"/>
      <c r="Z99" s="268"/>
    </row>
    <row r="100" ht="84.75" customHeight="1">
      <c r="A100" s="301"/>
      <c r="B100" s="302" t="s">
        <v>82</v>
      </c>
      <c r="C100" s="252" t="s">
        <v>419</v>
      </c>
      <c r="D100" s="254" t="s">
        <v>517</v>
      </c>
      <c r="E100" s="320">
        <v>1.0</v>
      </c>
      <c r="F100" s="255">
        <v>425.0</v>
      </c>
      <c r="G100" s="256"/>
      <c r="H100" s="254"/>
      <c r="I100" s="273"/>
      <c r="J100" s="274"/>
      <c r="K100" s="275"/>
      <c r="L100" s="261"/>
      <c r="M100" s="276"/>
      <c r="N100" s="277"/>
      <c r="O100" s="264"/>
      <c r="P100" s="265"/>
      <c r="Q100" s="266"/>
      <c r="R100" s="304"/>
      <c r="S100" s="268"/>
      <c r="T100" s="269">
        <f t="shared" si="8"/>
        <v>0</v>
      </c>
      <c r="U100" s="270">
        <f t="shared" si="9"/>
        <v>0</v>
      </c>
      <c r="V100" s="271">
        <f t="shared" si="10"/>
        <v>0</v>
      </c>
      <c r="W100" s="268"/>
      <c r="X100" s="268"/>
      <c r="Y100" s="268"/>
      <c r="Z100" s="268"/>
    </row>
    <row r="101" ht="15.0" customHeight="1">
      <c r="A101" s="306" t="s">
        <v>551</v>
      </c>
      <c r="B101" s="186"/>
      <c r="C101" s="186"/>
      <c r="D101" s="186"/>
      <c r="E101" s="186"/>
      <c r="F101" s="187"/>
      <c r="G101" s="18"/>
      <c r="H101" s="307"/>
      <c r="I101" s="186"/>
      <c r="J101" s="186"/>
      <c r="K101" s="186"/>
      <c r="L101" s="186"/>
      <c r="M101" s="186"/>
      <c r="N101" s="186"/>
      <c r="O101" s="186"/>
      <c r="P101" s="186"/>
      <c r="Q101" s="186"/>
      <c r="R101" s="308"/>
      <c r="S101" s="13"/>
      <c r="T101" s="210"/>
      <c r="U101" s="186"/>
      <c r="V101" s="187"/>
      <c r="W101" s="13"/>
      <c r="X101" s="13"/>
      <c r="Y101" s="13"/>
      <c r="Z101" s="13"/>
    </row>
    <row r="102" ht="102.75" customHeight="1">
      <c r="A102" s="239"/>
      <c r="B102" s="299" t="s">
        <v>82</v>
      </c>
      <c r="C102" s="309" t="s">
        <v>554</v>
      </c>
      <c r="D102" s="347" t="s">
        <v>555</v>
      </c>
      <c r="E102" s="309">
        <v>28.0</v>
      </c>
      <c r="F102" s="310">
        <v>2292.0</v>
      </c>
      <c r="G102" s="18"/>
      <c r="H102" s="153"/>
      <c r="I102" s="170"/>
      <c r="J102" s="171"/>
      <c r="K102" s="173"/>
      <c r="L102" s="159"/>
      <c r="M102" s="176"/>
      <c r="N102" s="177"/>
      <c r="O102" s="163"/>
      <c r="P102" s="164"/>
      <c r="Q102" s="165"/>
      <c r="R102" s="244"/>
      <c r="S102" s="13"/>
      <c r="T102" s="149">
        <f t="shared" ref="T102:T139" si="11">SUM(H102:R102)</f>
        <v>0</v>
      </c>
      <c r="U102" s="126">
        <f t="shared" ref="U102:U139" si="12">E102*T102</f>
        <v>0</v>
      </c>
      <c r="V102" s="150">
        <f t="shared" ref="V102:V139" si="13">T102*F102</f>
        <v>0</v>
      </c>
      <c r="W102" s="13"/>
      <c r="X102" s="13"/>
      <c r="Y102" s="13"/>
      <c r="Z102" s="13"/>
    </row>
    <row r="103" ht="87.0" customHeight="1">
      <c r="A103" s="245"/>
      <c r="B103" s="152" t="s">
        <v>82</v>
      </c>
      <c r="C103" s="348" t="s">
        <v>554</v>
      </c>
      <c r="D103" s="348" t="s">
        <v>362</v>
      </c>
      <c r="E103" s="152">
        <v>1.0</v>
      </c>
      <c r="F103" s="154">
        <v>10.0</v>
      </c>
      <c r="G103" s="18"/>
      <c r="H103" s="153"/>
      <c r="I103" s="170"/>
      <c r="J103" s="171"/>
      <c r="K103" s="173"/>
      <c r="L103" s="159"/>
      <c r="M103" s="176"/>
      <c r="N103" s="177"/>
      <c r="O103" s="163"/>
      <c r="P103" s="164"/>
      <c r="Q103" s="165"/>
      <c r="R103" s="244"/>
      <c r="S103" s="13"/>
      <c r="T103" s="149">
        <f t="shared" si="11"/>
        <v>0</v>
      </c>
      <c r="U103" s="126">
        <f t="shared" si="12"/>
        <v>0</v>
      </c>
      <c r="V103" s="150">
        <f t="shared" si="13"/>
        <v>0</v>
      </c>
      <c r="W103" s="13"/>
      <c r="X103" s="13"/>
      <c r="Y103" s="13"/>
      <c r="Z103" s="13"/>
    </row>
    <row r="104" ht="87.0" customHeight="1">
      <c r="A104" s="245"/>
      <c r="B104" s="152" t="s">
        <v>82</v>
      </c>
      <c r="C104" s="348" t="s">
        <v>554</v>
      </c>
      <c r="D104" s="348" t="s">
        <v>366</v>
      </c>
      <c r="E104" s="152">
        <v>1.0</v>
      </c>
      <c r="F104" s="154">
        <v>18.0</v>
      </c>
      <c r="G104" s="18"/>
      <c r="H104" s="153"/>
      <c r="I104" s="170"/>
      <c r="J104" s="171"/>
      <c r="K104" s="173"/>
      <c r="L104" s="159"/>
      <c r="M104" s="176"/>
      <c r="N104" s="177"/>
      <c r="O104" s="163"/>
      <c r="P104" s="164"/>
      <c r="Q104" s="165"/>
      <c r="R104" s="244"/>
      <c r="S104" s="13"/>
      <c r="T104" s="149">
        <f t="shared" si="11"/>
        <v>0</v>
      </c>
      <c r="U104" s="126">
        <f t="shared" si="12"/>
        <v>0</v>
      </c>
      <c r="V104" s="150">
        <f t="shared" si="13"/>
        <v>0</v>
      </c>
      <c r="W104" s="13"/>
      <c r="X104" s="13"/>
      <c r="Y104" s="13"/>
      <c r="Z104" s="13"/>
    </row>
    <row r="105" ht="87.0" customHeight="1">
      <c r="A105" s="245"/>
      <c r="B105" s="152" t="s">
        <v>82</v>
      </c>
      <c r="C105" s="348" t="s">
        <v>554</v>
      </c>
      <c r="D105" s="348" t="s">
        <v>370</v>
      </c>
      <c r="E105" s="152">
        <v>1.0</v>
      </c>
      <c r="F105" s="154">
        <v>18.0</v>
      </c>
      <c r="G105" s="18"/>
      <c r="H105" s="153"/>
      <c r="I105" s="170"/>
      <c r="J105" s="171"/>
      <c r="K105" s="173"/>
      <c r="L105" s="159"/>
      <c r="M105" s="176"/>
      <c r="N105" s="177"/>
      <c r="O105" s="163"/>
      <c r="P105" s="164"/>
      <c r="Q105" s="165"/>
      <c r="R105" s="244"/>
      <c r="S105" s="13"/>
      <c r="T105" s="149">
        <f t="shared" si="11"/>
        <v>0</v>
      </c>
      <c r="U105" s="126">
        <f t="shared" si="12"/>
        <v>0</v>
      </c>
      <c r="V105" s="150">
        <f t="shared" si="13"/>
        <v>0</v>
      </c>
      <c r="W105" s="13"/>
      <c r="X105" s="13"/>
      <c r="Y105" s="13"/>
      <c r="Z105" s="13"/>
    </row>
    <row r="106" ht="87.0" customHeight="1">
      <c r="A106" s="245"/>
      <c r="B106" s="152" t="s">
        <v>82</v>
      </c>
      <c r="C106" s="348" t="s">
        <v>554</v>
      </c>
      <c r="D106" s="348" t="s">
        <v>375</v>
      </c>
      <c r="E106" s="152">
        <v>1.0</v>
      </c>
      <c r="F106" s="154">
        <v>35.0</v>
      </c>
      <c r="G106" s="18"/>
      <c r="H106" s="153"/>
      <c r="I106" s="170"/>
      <c r="J106" s="171"/>
      <c r="K106" s="173"/>
      <c r="L106" s="159"/>
      <c r="M106" s="176"/>
      <c r="N106" s="177"/>
      <c r="O106" s="163"/>
      <c r="P106" s="164"/>
      <c r="Q106" s="165"/>
      <c r="R106" s="244"/>
      <c r="S106" s="13"/>
      <c r="T106" s="149">
        <f t="shared" si="11"/>
        <v>0</v>
      </c>
      <c r="U106" s="126">
        <f t="shared" si="12"/>
        <v>0</v>
      </c>
      <c r="V106" s="150">
        <f t="shared" si="13"/>
        <v>0</v>
      </c>
      <c r="W106" s="13"/>
      <c r="X106" s="13"/>
      <c r="Y106" s="13"/>
      <c r="Z106" s="13"/>
    </row>
    <row r="107" ht="87.0" customHeight="1">
      <c r="A107" s="245"/>
      <c r="B107" s="152" t="s">
        <v>82</v>
      </c>
      <c r="C107" s="348" t="s">
        <v>554</v>
      </c>
      <c r="D107" s="348" t="s">
        <v>378</v>
      </c>
      <c r="E107" s="152">
        <v>1.0</v>
      </c>
      <c r="F107" s="154">
        <v>20.0</v>
      </c>
      <c r="G107" s="18"/>
      <c r="H107" s="153"/>
      <c r="I107" s="170"/>
      <c r="J107" s="171"/>
      <c r="K107" s="173"/>
      <c r="L107" s="159"/>
      <c r="M107" s="176"/>
      <c r="N107" s="177"/>
      <c r="O107" s="163"/>
      <c r="P107" s="164"/>
      <c r="Q107" s="165"/>
      <c r="R107" s="244"/>
      <c r="S107" s="13"/>
      <c r="T107" s="149">
        <f t="shared" si="11"/>
        <v>0</v>
      </c>
      <c r="U107" s="126">
        <f t="shared" si="12"/>
        <v>0</v>
      </c>
      <c r="V107" s="150">
        <f t="shared" si="13"/>
        <v>0</v>
      </c>
      <c r="W107" s="13"/>
      <c r="X107" s="13"/>
      <c r="Y107" s="13"/>
      <c r="Z107" s="13"/>
    </row>
    <row r="108" ht="87.0" customHeight="1">
      <c r="A108" s="245"/>
      <c r="B108" s="152" t="s">
        <v>82</v>
      </c>
      <c r="C108" s="348" t="s">
        <v>554</v>
      </c>
      <c r="D108" s="348" t="s">
        <v>382</v>
      </c>
      <c r="E108" s="152">
        <v>1.0</v>
      </c>
      <c r="F108" s="154">
        <v>18.0</v>
      </c>
      <c r="G108" s="18"/>
      <c r="H108" s="153"/>
      <c r="I108" s="170"/>
      <c r="J108" s="171"/>
      <c r="K108" s="173"/>
      <c r="L108" s="159"/>
      <c r="M108" s="176"/>
      <c r="N108" s="177"/>
      <c r="O108" s="163"/>
      <c r="P108" s="164"/>
      <c r="Q108" s="165"/>
      <c r="R108" s="244"/>
      <c r="S108" s="13"/>
      <c r="T108" s="149">
        <f t="shared" si="11"/>
        <v>0</v>
      </c>
      <c r="U108" s="126">
        <f t="shared" si="12"/>
        <v>0</v>
      </c>
      <c r="V108" s="150">
        <f t="shared" si="13"/>
        <v>0</v>
      </c>
      <c r="W108" s="13"/>
      <c r="X108" s="13"/>
      <c r="Y108" s="13"/>
      <c r="Z108" s="13"/>
    </row>
    <row r="109" ht="87.0" customHeight="1">
      <c r="A109" s="245"/>
      <c r="B109" s="152" t="s">
        <v>82</v>
      </c>
      <c r="C109" s="348" t="s">
        <v>554</v>
      </c>
      <c r="D109" s="348" t="s">
        <v>386</v>
      </c>
      <c r="E109" s="152">
        <v>1.0</v>
      </c>
      <c r="F109" s="154">
        <v>18.0</v>
      </c>
      <c r="G109" s="18"/>
      <c r="H109" s="153"/>
      <c r="I109" s="170"/>
      <c r="J109" s="171"/>
      <c r="K109" s="173"/>
      <c r="L109" s="159"/>
      <c r="M109" s="176"/>
      <c r="N109" s="177"/>
      <c r="O109" s="163"/>
      <c r="P109" s="164"/>
      <c r="Q109" s="165"/>
      <c r="R109" s="244"/>
      <c r="S109" s="13"/>
      <c r="T109" s="149">
        <f t="shared" si="11"/>
        <v>0</v>
      </c>
      <c r="U109" s="126">
        <f t="shared" si="12"/>
        <v>0</v>
      </c>
      <c r="V109" s="150">
        <f t="shared" si="13"/>
        <v>0</v>
      </c>
      <c r="W109" s="13"/>
      <c r="X109" s="13"/>
      <c r="Y109" s="13"/>
      <c r="Z109" s="13"/>
    </row>
    <row r="110" ht="87.0" customHeight="1">
      <c r="A110" s="245"/>
      <c r="B110" s="152" t="s">
        <v>82</v>
      </c>
      <c r="C110" s="348" t="s">
        <v>554</v>
      </c>
      <c r="D110" s="348" t="s">
        <v>452</v>
      </c>
      <c r="E110" s="152">
        <v>1.0</v>
      </c>
      <c r="F110" s="154">
        <v>35.0</v>
      </c>
      <c r="G110" s="18"/>
      <c r="H110" s="153"/>
      <c r="I110" s="170"/>
      <c r="J110" s="171"/>
      <c r="K110" s="173"/>
      <c r="L110" s="159"/>
      <c r="M110" s="176"/>
      <c r="N110" s="177"/>
      <c r="O110" s="163"/>
      <c r="P110" s="164"/>
      <c r="Q110" s="165"/>
      <c r="R110" s="244"/>
      <c r="S110" s="13"/>
      <c r="T110" s="149">
        <f t="shared" si="11"/>
        <v>0</v>
      </c>
      <c r="U110" s="126">
        <f t="shared" si="12"/>
        <v>0</v>
      </c>
      <c r="V110" s="150">
        <f t="shared" si="13"/>
        <v>0</v>
      </c>
      <c r="W110" s="13"/>
      <c r="X110" s="13"/>
      <c r="Y110" s="13"/>
      <c r="Z110" s="13"/>
    </row>
    <row r="111" ht="87.0" customHeight="1">
      <c r="A111" s="245"/>
      <c r="B111" s="152" t="s">
        <v>82</v>
      </c>
      <c r="C111" s="348" t="s">
        <v>554</v>
      </c>
      <c r="D111" s="348" t="s">
        <v>456</v>
      </c>
      <c r="E111" s="152">
        <v>1.0</v>
      </c>
      <c r="F111" s="154">
        <v>55.0</v>
      </c>
      <c r="G111" s="18"/>
      <c r="H111" s="153"/>
      <c r="I111" s="170"/>
      <c r="J111" s="171"/>
      <c r="K111" s="173"/>
      <c r="L111" s="159"/>
      <c r="M111" s="176"/>
      <c r="N111" s="177"/>
      <c r="O111" s="163"/>
      <c r="P111" s="164"/>
      <c r="Q111" s="165"/>
      <c r="R111" s="244"/>
      <c r="S111" s="13"/>
      <c r="T111" s="149">
        <f t="shared" si="11"/>
        <v>0</v>
      </c>
      <c r="U111" s="126">
        <f t="shared" si="12"/>
        <v>0</v>
      </c>
      <c r="V111" s="150">
        <f t="shared" si="13"/>
        <v>0</v>
      </c>
      <c r="W111" s="13"/>
      <c r="X111" s="13"/>
      <c r="Y111" s="13"/>
      <c r="Z111" s="13"/>
    </row>
    <row r="112" ht="87.0" customHeight="1">
      <c r="A112" s="245"/>
      <c r="B112" s="152" t="s">
        <v>82</v>
      </c>
      <c r="C112" s="348" t="s">
        <v>554</v>
      </c>
      <c r="D112" s="348" t="s">
        <v>461</v>
      </c>
      <c r="E112" s="152">
        <v>1.0</v>
      </c>
      <c r="F112" s="154">
        <v>55.0</v>
      </c>
      <c r="G112" s="18"/>
      <c r="H112" s="153"/>
      <c r="I112" s="170"/>
      <c r="J112" s="171"/>
      <c r="K112" s="173"/>
      <c r="L112" s="159"/>
      <c r="M112" s="176"/>
      <c r="N112" s="177"/>
      <c r="O112" s="163"/>
      <c r="P112" s="164"/>
      <c r="Q112" s="165"/>
      <c r="R112" s="244"/>
      <c r="S112" s="13"/>
      <c r="T112" s="149">
        <f t="shared" si="11"/>
        <v>0</v>
      </c>
      <c r="U112" s="126">
        <f t="shared" si="12"/>
        <v>0</v>
      </c>
      <c r="V112" s="150">
        <f t="shared" si="13"/>
        <v>0</v>
      </c>
      <c r="W112" s="13"/>
      <c r="X112" s="13"/>
      <c r="Y112" s="13"/>
      <c r="Z112" s="13"/>
    </row>
    <row r="113" ht="87.0" customHeight="1">
      <c r="A113" s="245"/>
      <c r="B113" s="152" t="s">
        <v>82</v>
      </c>
      <c r="C113" s="348" t="s">
        <v>554</v>
      </c>
      <c r="D113" s="348" t="s">
        <v>466</v>
      </c>
      <c r="E113" s="152">
        <v>1.0</v>
      </c>
      <c r="F113" s="154">
        <v>45.0</v>
      </c>
      <c r="G113" s="18"/>
      <c r="H113" s="153"/>
      <c r="I113" s="170"/>
      <c r="J113" s="171"/>
      <c r="K113" s="173"/>
      <c r="L113" s="159"/>
      <c r="M113" s="176"/>
      <c r="N113" s="177"/>
      <c r="O113" s="163"/>
      <c r="P113" s="164"/>
      <c r="Q113" s="165"/>
      <c r="R113" s="244"/>
      <c r="S113" s="13"/>
      <c r="T113" s="149">
        <f t="shared" si="11"/>
        <v>0</v>
      </c>
      <c r="U113" s="126">
        <f t="shared" si="12"/>
        <v>0</v>
      </c>
      <c r="V113" s="150">
        <f t="shared" si="13"/>
        <v>0</v>
      </c>
      <c r="W113" s="13"/>
      <c r="X113" s="13"/>
      <c r="Y113" s="13"/>
      <c r="Z113" s="13"/>
    </row>
    <row r="114" ht="87.0" customHeight="1">
      <c r="A114" s="245"/>
      <c r="B114" s="152" t="s">
        <v>82</v>
      </c>
      <c r="C114" s="348" t="s">
        <v>554</v>
      </c>
      <c r="D114" s="348" t="s">
        <v>470</v>
      </c>
      <c r="E114" s="152">
        <v>1.0</v>
      </c>
      <c r="F114" s="154">
        <v>65.0</v>
      </c>
      <c r="G114" s="18"/>
      <c r="H114" s="153"/>
      <c r="I114" s="170"/>
      <c r="J114" s="171"/>
      <c r="K114" s="173"/>
      <c r="L114" s="159"/>
      <c r="M114" s="176"/>
      <c r="N114" s="177"/>
      <c r="O114" s="163"/>
      <c r="P114" s="164"/>
      <c r="Q114" s="165"/>
      <c r="R114" s="244"/>
      <c r="S114" s="13"/>
      <c r="T114" s="149">
        <f t="shared" si="11"/>
        <v>0</v>
      </c>
      <c r="U114" s="126">
        <f t="shared" si="12"/>
        <v>0</v>
      </c>
      <c r="V114" s="150">
        <f t="shared" si="13"/>
        <v>0</v>
      </c>
      <c r="W114" s="13"/>
      <c r="X114" s="13"/>
      <c r="Y114" s="13"/>
      <c r="Z114" s="13"/>
    </row>
    <row r="115" ht="87.0" customHeight="1">
      <c r="A115" s="245"/>
      <c r="B115" s="152" t="s">
        <v>82</v>
      </c>
      <c r="C115" s="348" t="s">
        <v>554</v>
      </c>
      <c r="D115" s="348" t="s">
        <v>589</v>
      </c>
      <c r="E115" s="152">
        <v>1.0</v>
      </c>
      <c r="F115" s="154">
        <v>45.0</v>
      </c>
      <c r="G115" s="18"/>
      <c r="H115" s="153"/>
      <c r="I115" s="170"/>
      <c r="J115" s="171"/>
      <c r="K115" s="173"/>
      <c r="L115" s="159"/>
      <c r="M115" s="176"/>
      <c r="N115" s="177"/>
      <c r="O115" s="163"/>
      <c r="P115" s="164"/>
      <c r="Q115" s="165"/>
      <c r="R115" s="244"/>
      <c r="S115" s="13"/>
      <c r="T115" s="149">
        <f t="shared" si="11"/>
        <v>0</v>
      </c>
      <c r="U115" s="126">
        <f t="shared" si="12"/>
        <v>0</v>
      </c>
      <c r="V115" s="150">
        <f t="shared" si="13"/>
        <v>0</v>
      </c>
      <c r="W115" s="13"/>
      <c r="X115" s="13"/>
      <c r="Y115" s="13"/>
      <c r="Z115" s="13"/>
    </row>
    <row r="116" ht="87.0" customHeight="1">
      <c r="A116" s="245"/>
      <c r="B116" s="152" t="s">
        <v>82</v>
      </c>
      <c r="C116" s="348" t="s">
        <v>554</v>
      </c>
      <c r="D116" s="348" t="s">
        <v>592</v>
      </c>
      <c r="E116" s="152">
        <v>1.0</v>
      </c>
      <c r="F116" s="154">
        <v>55.0</v>
      </c>
      <c r="G116" s="18"/>
      <c r="H116" s="153"/>
      <c r="I116" s="170"/>
      <c r="J116" s="171"/>
      <c r="K116" s="173"/>
      <c r="L116" s="159"/>
      <c r="M116" s="176"/>
      <c r="N116" s="177"/>
      <c r="O116" s="163"/>
      <c r="P116" s="164"/>
      <c r="Q116" s="165"/>
      <c r="R116" s="244"/>
      <c r="S116" s="13"/>
      <c r="T116" s="149">
        <f t="shared" si="11"/>
        <v>0</v>
      </c>
      <c r="U116" s="126">
        <f t="shared" si="12"/>
        <v>0</v>
      </c>
      <c r="V116" s="150">
        <f t="shared" si="13"/>
        <v>0</v>
      </c>
      <c r="W116" s="13"/>
      <c r="X116" s="13"/>
      <c r="Y116" s="13"/>
      <c r="Z116" s="13"/>
    </row>
    <row r="117" ht="87.0" customHeight="1">
      <c r="A117" s="245"/>
      <c r="B117" s="152" t="s">
        <v>82</v>
      </c>
      <c r="C117" s="348" t="s">
        <v>554</v>
      </c>
      <c r="D117" s="348" t="s">
        <v>597</v>
      </c>
      <c r="E117" s="152">
        <v>1.0</v>
      </c>
      <c r="F117" s="154">
        <v>55.0</v>
      </c>
      <c r="G117" s="18"/>
      <c r="H117" s="153"/>
      <c r="I117" s="170"/>
      <c r="J117" s="171"/>
      <c r="K117" s="173"/>
      <c r="L117" s="159"/>
      <c r="M117" s="176"/>
      <c r="N117" s="177"/>
      <c r="O117" s="163"/>
      <c r="P117" s="164"/>
      <c r="Q117" s="165"/>
      <c r="R117" s="244"/>
      <c r="S117" s="13"/>
      <c r="T117" s="149">
        <f t="shared" si="11"/>
        <v>0</v>
      </c>
      <c r="U117" s="126">
        <f t="shared" si="12"/>
        <v>0</v>
      </c>
      <c r="V117" s="150">
        <f t="shared" si="13"/>
        <v>0</v>
      </c>
      <c r="W117" s="13"/>
      <c r="X117" s="13"/>
      <c r="Y117" s="13"/>
      <c r="Z117" s="13"/>
    </row>
    <row r="118" ht="87.0" customHeight="1">
      <c r="A118" s="245"/>
      <c r="B118" s="152" t="s">
        <v>82</v>
      </c>
      <c r="C118" s="348" t="s">
        <v>554</v>
      </c>
      <c r="D118" s="348" t="s">
        <v>600</v>
      </c>
      <c r="E118" s="152">
        <v>1.0</v>
      </c>
      <c r="F118" s="154">
        <v>55.0</v>
      </c>
      <c r="G118" s="18"/>
      <c r="H118" s="153"/>
      <c r="I118" s="170"/>
      <c r="J118" s="171"/>
      <c r="K118" s="173"/>
      <c r="L118" s="159"/>
      <c r="M118" s="176"/>
      <c r="N118" s="177"/>
      <c r="O118" s="163"/>
      <c r="P118" s="164"/>
      <c r="Q118" s="165"/>
      <c r="R118" s="244"/>
      <c r="S118" s="13"/>
      <c r="T118" s="149">
        <f t="shared" si="11"/>
        <v>0</v>
      </c>
      <c r="U118" s="126">
        <f t="shared" si="12"/>
        <v>0</v>
      </c>
      <c r="V118" s="150">
        <f t="shared" si="13"/>
        <v>0</v>
      </c>
      <c r="W118" s="13"/>
      <c r="X118" s="13"/>
      <c r="Y118" s="13"/>
      <c r="Z118" s="13"/>
    </row>
    <row r="119" ht="87.0" customHeight="1">
      <c r="A119" s="245"/>
      <c r="B119" s="152" t="s">
        <v>82</v>
      </c>
      <c r="C119" s="348" t="s">
        <v>554</v>
      </c>
      <c r="D119" s="348" t="s">
        <v>603</v>
      </c>
      <c r="E119" s="152">
        <v>1.0</v>
      </c>
      <c r="F119" s="154">
        <v>65.0</v>
      </c>
      <c r="G119" s="18"/>
      <c r="H119" s="153"/>
      <c r="I119" s="170"/>
      <c r="J119" s="171"/>
      <c r="K119" s="173"/>
      <c r="L119" s="159"/>
      <c r="M119" s="176"/>
      <c r="N119" s="177"/>
      <c r="O119" s="163"/>
      <c r="P119" s="164"/>
      <c r="Q119" s="165"/>
      <c r="R119" s="244"/>
      <c r="S119" s="13"/>
      <c r="T119" s="149">
        <f t="shared" si="11"/>
        <v>0</v>
      </c>
      <c r="U119" s="126">
        <f t="shared" si="12"/>
        <v>0</v>
      </c>
      <c r="V119" s="150">
        <f t="shared" si="13"/>
        <v>0</v>
      </c>
      <c r="W119" s="13"/>
      <c r="X119" s="13"/>
      <c r="Y119" s="13"/>
      <c r="Z119" s="13"/>
    </row>
    <row r="120" ht="87.0" customHeight="1">
      <c r="A120" s="245"/>
      <c r="B120" s="152" t="s">
        <v>82</v>
      </c>
      <c r="C120" s="348" t="s">
        <v>554</v>
      </c>
      <c r="D120" s="348" t="s">
        <v>609</v>
      </c>
      <c r="E120" s="152">
        <v>1.0</v>
      </c>
      <c r="F120" s="154">
        <v>130.0</v>
      </c>
      <c r="G120" s="18"/>
      <c r="H120" s="153"/>
      <c r="I120" s="170"/>
      <c r="J120" s="171"/>
      <c r="K120" s="173"/>
      <c r="L120" s="159"/>
      <c r="M120" s="176"/>
      <c r="N120" s="177"/>
      <c r="O120" s="163"/>
      <c r="P120" s="164"/>
      <c r="Q120" s="165"/>
      <c r="R120" s="244"/>
      <c r="S120" s="13"/>
      <c r="T120" s="149">
        <f t="shared" si="11"/>
        <v>0</v>
      </c>
      <c r="U120" s="126">
        <f t="shared" si="12"/>
        <v>0</v>
      </c>
      <c r="V120" s="150">
        <f t="shared" si="13"/>
        <v>0</v>
      </c>
      <c r="W120" s="13"/>
      <c r="X120" s="13"/>
      <c r="Y120" s="13"/>
      <c r="Z120" s="13"/>
    </row>
    <row r="121" ht="87.0" customHeight="1">
      <c r="A121" s="245"/>
      <c r="B121" s="152" t="s">
        <v>82</v>
      </c>
      <c r="C121" s="348" t="s">
        <v>554</v>
      </c>
      <c r="D121" s="348" t="s">
        <v>612</v>
      </c>
      <c r="E121" s="152">
        <v>1.0</v>
      </c>
      <c r="F121" s="154">
        <v>120.0</v>
      </c>
      <c r="G121" s="18"/>
      <c r="H121" s="153"/>
      <c r="I121" s="170"/>
      <c r="J121" s="171"/>
      <c r="K121" s="173"/>
      <c r="L121" s="159"/>
      <c r="M121" s="176"/>
      <c r="N121" s="177"/>
      <c r="O121" s="163"/>
      <c r="P121" s="164"/>
      <c r="Q121" s="165"/>
      <c r="R121" s="244"/>
      <c r="S121" s="13"/>
      <c r="T121" s="149">
        <f t="shared" si="11"/>
        <v>0</v>
      </c>
      <c r="U121" s="126">
        <f t="shared" si="12"/>
        <v>0</v>
      </c>
      <c r="V121" s="150">
        <f t="shared" si="13"/>
        <v>0</v>
      </c>
      <c r="W121" s="13"/>
      <c r="X121" s="13"/>
      <c r="Y121" s="13"/>
      <c r="Z121" s="13"/>
    </row>
    <row r="122" ht="87.0" customHeight="1">
      <c r="A122" s="245"/>
      <c r="B122" s="152" t="s">
        <v>82</v>
      </c>
      <c r="C122" s="348" t="s">
        <v>554</v>
      </c>
      <c r="D122" s="348" t="s">
        <v>616</v>
      </c>
      <c r="E122" s="152">
        <v>1.0</v>
      </c>
      <c r="F122" s="154">
        <v>140.0</v>
      </c>
      <c r="G122" s="18"/>
      <c r="H122" s="153"/>
      <c r="I122" s="170"/>
      <c r="J122" s="171"/>
      <c r="K122" s="173"/>
      <c r="L122" s="159"/>
      <c r="M122" s="176"/>
      <c r="N122" s="177"/>
      <c r="O122" s="163"/>
      <c r="P122" s="164"/>
      <c r="Q122" s="165"/>
      <c r="R122" s="244"/>
      <c r="S122" s="13"/>
      <c r="T122" s="149">
        <f t="shared" si="11"/>
        <v>0</v>
      </c>
      <c r="U122" s="126">
        <f t="shared" si="12"/>
        <v>0</v>
      </c>
      <c r="V122" s="150">
        <f t="shared" si="13"/>
        <v>0</v>
      </c>
      <c r="W122" s="13"/>
      <c r="X122" s="13"/>
      <c r="Y122" s="13"/>
      <c r="Z122" s="13"/>
    </row>
    <row r="123" ht="87.0" customHeight="1">
      <c r="A123" s="245"/>
      <c r="B123" s="152" t="s">
        <v>82</v>
      </c>
      <c r="C123" s="348" t="s">
        <v>554</v>
      </c>
      <c r="D123" s="348" t="s">
        <v>621</v>
      </c>
      <c r="E123" s="152">
        <v>1.0</v>
      </c>
      <c r="F123" s="154">
        <v>100.0</v>
      </c>
      <c r="G123" s="18"/>
      <c r="H123" s="153"/>
      <c r="I123" s="170"/>
      <c r="J123" s="171"/>
      <c r="K123" s="173"/>
      <c r="L123" s="159"/>
      <c r="M123" s="176"/>
      <c r="N123" s="177"/>
      <c r="O123" s="163"/>
      <c r="P123" s="164"/>
      <c r="Q123" s="165"/>
      <c r="R123" s="244"/>
      <c r="S123" s="13"/>
      <c r="T123" s="149">
        <f t="shared" si="11"/>
        <v>0</v>
      </c>
      <c r="U123" s="126">
        <f t="shared" si="12"/>
        <v>0</v>
      </c>
      <c r="V123" s="150">
        <f t="shared" si="13"/>
        <v>0</v>
      </c>
      <c r="W123" s="13"/>
      <c r="X123" s="13"/>
      <c r="Y123" s="13"/>
      <c r="Z123" s="13"/>
    </row>
    <row r="124" ht="87.0" customHeight="1">
      <c r="A124" s="245"/>
      <c r="B124" s="152" t="s">
        <v>82</v>
      </c>
      <c r="C124" s="348" t="s">
        <v>554</v>
      </c>
      <c r="D124" s="348" t="s">
        <v>624</v>
      </c>
      <c r="E124" s="152">
        <v>1.0</v>
      </c>
      <c r="F124" s="154">
        <v>135.0</v>
      </c>
      <c r="G124" s="18"/>
      <c r="H124" s="153"/>
      <c r="I124" s="170"/>
      <c r="J124" s="171"/>
      <c r="K124" s="173"/>
      <c r="L124" s="159"/>
      <c r="M124" s="176"/>
      <c r="N124" s="177"/>
      <c r="O124" s="163"/>
      <c r="P124" s="164"/>
      <c r="Q124" s="165"/>
      <c r="R124" s="244"/>
      <c r="S124" s="13"/>
      <c r="T124" s="149">
        <f t="shared" si="11"/>
        <v>0</v>
      </c>
      <c r="U124" s="126">
        <f t="shared" si="12"/>
        <v>0</v>
      </c>
      <c r="V124" s="150">
        <f t="shared" si="13"/>
        <v>0</v>
      </c>
      <c r="W124" s="13"/>
      <c r="X124" s="13"/>
      <c r="Y124" s="13"/>
      <c r="Z124" s="13"/>
    </row>
    <row r="125" ht="87.0" customHeight="1">
      <c r="A125" s="245"/>
      <c r="B125" s="152" t="s">
        <v>82</v>
      </c>
      <c r="C125" s="348" t="s">
        <v>554</v>
      </c>
      <c r="D125" s="348" t="s">
        <v>627</v>
      </c>
      <c r="E125" s="152">
        <v>1.0</v>
      </c>
      <c r="F125" s="154">
        <v>125.0</v>
      </c>
      <c r="G125" s="18"/>
      <c r="H125" s="153"/>
      <c r="I125" s="170"/>
      <c r="J125" s="171"/>
      <c r="K125" s="173"/>
      <c r="L125" s="159"/>
      <c r="M125" s="176"/>
      <c r="N125" s="177"/>
      <c r="O125" s="163"/>
      <c r="P125" s="164"/>
      <c r="Q125" s="165"/>
      <c r="R125" s="244"/>
      <c r="S125" s="13"/>
      <c r="T125" s="149">
        <f t="shared" si="11"/>
        <v>0</v>
      </c>
      <c r="U125" s="126">
        <f t="shared" si="12"/>
        <v>0</v>
      </c>
      <c r="V125" s="150">
        <f t="shared" si="13"/>
        <v>0</v>
      </c>
      <c r="W125" s="13"/>
      <c r="X125" s="13"/>
      <c r="Y125" s="13"/>
      <c r="Z125" s="13"/>
    </row>
    <row r="126" ht="87.0" customHeight="1">
      <c r="A126" s="245"/>
      <c r="B126" s="152" t="s">
        <v>82</v>
      </c>
      <c r="C126" s="348" t="s">
        <v>554</v>
      </c>
      <c r="D126" s="348" t="s">
        <v>630</v>
      </c>
      <c r="E126" s="152">
        <v>1.0</v>
      </c>
      <c r="F126" s="154">
        <v>155.0</v>
      </c>
      <c r="G126" s="18"/>
      <c r="H126" s="153"/>
      <c r="I126" s="170"/>
      <c r="J126" s="171"/>
      <c r="K126" s="173"/>
      <c r="L126" s="159"/>
      <c r="M126" s="176"/>
      <c r="N126" s="177"/>
      <c r="O126" s="163"/>
      <c r="P126" s="164"/>
      <c r="Q126" s="165"/>
      <c r="R126" s="244"/>
      <c r="S126" s="13"/>
      <c r="T126" s="149">
        <f t="shared" si="11"/>
        <v>0</v>
      </c>
      <c r="U126" s="126">
        <f t="shared" si="12"/>
        <v>0</v>
      </c>
      <c r="V126" s="150">
        <f t="shared" si="13"/>
        <v>0</v>
      </c>
      <c r="W126" s="13"/>
      <c r="X126" s="13"/>
      <c r="Y126" s="13"/>
      <c r="Z126" s="13"/>
    </row>
    <row r="127" ht="87.0" customHeight="1">
      <c r="A127" s="245"/>
      <c r="B127" s="152" t="s">
        <v>82</v>
      </c>
      <c r="C127" s="348" t="s">
        <v>554</v>
      </c>
      <c r="D127" s="348" t="s">
        <v>632</v>
      </c>
      <c r="E127" s="152">
        <v>1.0</v>
      </c>
      <c r="F127" s="154">
        <v>150.0</v>
      </c>
      <c r="G127" s="18"/>
      <c r="H127" s="153"/>
      <c r="I127" s="170"/>
      <c r="J127" s="171"/>
      <c r="K127" s="173"/>
      <c r="L127" s="159"/>
      <c r="M127" s="176"/>
      <c r="N127" s="177"/>
      <c r="O127" s="163"/>
      <c r="P127" s="164"/>
      <c r="Q127" s="165"/>
      <c r="R127" s="244"/>
      <c r="S127" s="13"/>
      <c r="T127" s="149">
        <f t="shared" si="11"/>
        <v>0</v>
      </c>
      <c r="U127" s="126">
        <f t="shared" si="12"/>
        <v>0</v>
      </c>
      <c r="V127" s="150">
        <f t="shared" si="13"/>
        <v>0</v>
      </c>
      <c r="W127" s="13"/>
      <c r="X127" s="13"/>
      <c r="Y127" s="13"/>
      <c r="Z127" s="13"/>
    </row>
    <row r="128" ht="87.0" customHeight="1">
      <c r="A128" s="245"/>
      <c r="B128" s="152" t="s">
        <v>82</v>
      </c>
      <c r="C128" s="348" t="s">
        <v>554</v>
      </c>
      <c r="D128" s="348" t="s">
        <v>634</v>
      </c>
      <c r="E128" s="152">
        <v>1.0</v>
      </c>
      <c r="F128" s="154">
        <v>230.0</v>
      </c>
      <c r="G128" s="18"/>
      <c r="H128" s="153"/>
      <c r="I128" s="170"/>
      <c r="J128" s="171"/>
      <c r="K128" s="173"/>
      <c r="L128" s="159"/>
      <c r="M128" s="176"/>
      <c r="N128" s="177"/>
      <c r="O128" s="163"/>
      <c r="P128" s="164"/>
      <c r="Q128" s="165"/>
      <c r="R128" s="244"/>
      <c r="S128" s="13"/>
      <c r="T128" s="149">
        <f t="shared" si="11"/>
        <v>0</v>
      </c>
      <c r="U128" s="126">
        <f t="shared" si="12"/>
        <v>0</v>
      </c>
      <c r="V128" s="150">
        <f t="shared" si="13"/>
        <v>0</v>
      </c>
      <c r="W128" s="13"/>
      <c r="X128" s="13"/>
      <c r="Y128" s="13"/>
      <c r="Z128" s="13"/>
    </row>
    <row r="129" ht="87.0" customHeight="1">
      <c r="A129" s="245"/>
      <c r="B129" s="152" t="s">
        <v>82</v>
      </c>
      <c r="C129" s="348" t="s">
        <v>554</v>
      </c>
      <c r="D129" s="348" t="s">
        <v>637</v>
      </c>
      <c r="E129" s="152">
        <v>1.0</v>
      </c>
      <c r="F129" s="154">
        <v>145.0</v>
      </c>
      <c r="G129" s="18"/>
      <c r="H129" s="153"/>
      <c r="I129" s="170"/>
      <c r="J129" s="171"/>
      <c r="K129" s="173"/>
      <c r="L129" s="159"/>
      <c r="M129" s="176"/>
      <c r="N129" s="177"/>
      <c r="O129" s="163"/>
      <c r="P129" s="164"/>
      <c r="Q129" s="165"/>
      <c r="R129" s="244"/>
      <c r="S129" s="13"/>
      <c r="T129" s="149">
        <f t="shared" si="11"/>
        <v>0</v>
      </c>
      <c r="U129" s="126">
        <f t="shared" si="12"/>
        <v>0</v>
      </c>
      <c r="V129" s="150">
        <f t="shared" si="13"/>
        <v>0</v>
      </c>
      <c r="W129" s="13"/>
      <c r="X129" s="13"/>
      <c r="Y129" s="13"/>
      <c r="Z129" s="13"/>
    </row>
    <row r="130" ht="87.0" customHeight="1">
      <c r="A130" s="245"/>
      <c r="B130" s="152" t="s">
        <v>82</v>
      </c>
      <c r="C130" s="348" t="s">
        <v>554</v>
      </c>
      <c r="D130" s="348" t="s">
        <v>639</v>
      </c>
      <c r="E130" s="152">
        <v>1.0</v>
      </c>
      <c r="F130" s="154">
        <v>195.0</v>
      </c>
      <c r="G130" s="18"/>
      <c r="H130" s="153"/>
      <c r="I130" s="170"/>
      <c r="J130" s="171"/>
      <c r="K130" s="173"/>
      <c r="L130" s="159"/>
      <c r="M130" s="176"/>
      <c r="N130" s="177"/>
      <c r="O130" s="163"/>
      <c r="P130" s="164"/>
      <c r="Q130" s="165"/>
      <c r="R130" s="244"/>
      <c r="S130" s="13"/>
      <c r="T130" s="149">
        <f t="shared" si="11"/>
        <v>0</v>
      </c>
      <c r="U130" s="126">
        <f t="shared" si="12"/>
        <v>0</v>
      </c>
      <c r="V130" s="150">
        <f t="shared" si="13"/>
        <v>0</v>
      </c>
      <c r="W130" s="13"/>
      <c r="X130" s="13"/>
      <c r="Y130" s="13"/>
      <c r="Z130" s="13"/>
    </row>
    <row r="131" ht="81.0" customHeight="1">
      <c r="A131" s="245"/>
      <c r="B131" s="299" t="s">
        <v>82</v>
      </c>
      <c r="C131" s="309" t="s">
        <v>554</v>
      </c>
      <c r="D131" s="309" t="s">
        <v>641</v>
      </c>
      <c r="E131" s="299">
        <v>8.0</v>
      </c>
      <c r="F131" s="387">
        <v>3210.0</v>
      </c>
      <c r="G131" s="18"/>
      <c r="H131" s="153"/>
      <c r="I131" s="170"/>
      <c r="J131" s="171"/>
      <c r="K131" s="173"/>
      <c r="L131" s="159"/>
      <c r="M131" s="176"/>
      <c r="N131" s="177"/>
      <c r="O131" s="163"/>
      <c r="P131" s="164"/>
      <c r="Q131" s="165"/>
      <c r="R131" s="244"/>
      <c r="S131" s="13"/>
      <c r="T131" s="149">
        <f t="shared" si="11"/>
        <v>0</v>
      </c>
      <c r="U131" s="126">
        <f t="shared" si="12"/>
        <v>0</v>
      </c>
      <c r="V131" s="150">
        <f t="shared" si="13"/>
        <v>0</v>
      </c>
      <c r="W131" s="13"/>
      <c r="X131" s="13"/>
      <c r="Y131" s="13"/>
      <c r="Z131" s="13"/>
    </row>
    <row r="132" ht="84.75" customHeight="1">
      <c r="A132" s="301"/>
      <c r="B132" s="252" t="s">
        <v>82</v>
      </c>
      <c r="C132" s="388" t="s">
        <v>554</v>
      </c>
      <c r="D132" s="254" t="s">
        <v>392</v>
      </c>
      <c r="E132" s="254">
        <v>1.0</v>
      </c>
      <c r="F132" s="255">
        <v>350.0</v>
      </c>
      <c r="G132" s="256"/>
      <c r="H132" s="254"/>
      <c r="I132" s="273"/>
      <c r="J132" s="274"/>
      <c r="K132" s="275"/>
      <c r="L132" s="261"/>
      <c r="M132" s="276"/>
      <c r="N132" s="277"/>
      <c r="O132" s="264"/>
      <c r="P132" s="265"/>
      <c r="Q132" s="266"/>
      <c r="R132" s="304"/>
      <c r="S132" s="268"/>
      <c r="T132" s="269">
        <f t="shared" si="11"/>
        <v>0</v>
      </c>
      <c r="U132" s="270">
        <f t="shared" si="12"/>
        <v>0</v>
      </c>
      <c r="V132" s="271">
        <f t="shared" si="13"/>
        <v>0</v>
      </c>
      <c r="W132" s="268"/>
      <c r="X132" s="268"/>
      <c r="Y132" s="268"/>
      <c r="Z132" s="268"/>
    </row>
    <row r="133" ht="84.75" customHeight="1">
      <c r="A133" s="301"/>
      <c r="B133" s="252" t="s">
        <v>82</v>
      </c>
      <c r="C133" s="388" t="s">
        <v>554</v>
      </c>
      <c r="D133" s="254" t="s">
        <v>397</v>
      </c>
      <c r="E133" s="254">
        <v>1.0</v>
      </c>
      <c r="F133" s="255">
        <v>350.0</v>
      </c>
      <c r="G133" s="256"/>
      <c r="H133" s="254"/>
      <c r="I133" s="273"/>
      <c r="J133" s="274"/>
      <c r="K133" s="275"/>
      <c r="L133" s="261"/>
      <c r="M133" s="276"/>
      <c r="N133" s="277"/>
      <c r="O133" s="264"/>
      <c r="P133" s="265"/>
      <c r="Q133" s="266"/>
      <c r="R133" s="304"/>
      <c r="S133" s="268"/>
      <c r="T133" s="269">
        <f t="shared" si="11"/>
        <v>0</v>
      </c>
      <c r="U133" s="270">
        <f t="shared" si="12"/>
        <v>0</v>
      </c>
      <c r="V133" s="271">
        <f t="shared" si="13"/>
        <v>0</v>
      </c>
      <c r="W133" s="268"/>
      <c r="X133" s="268"/>
      <c r="Y133" s="268"/>
      <c r="Z133" s="268"/>
    </row>
    <row r="134" ht="84.75" customHeight="1">
      <c r="A134" s="301"/>
      <c r="B134" s="252" t="s">
        <v>82</v>
      </c>
      <c r="C134" s="388" t="s">
        <v>554</v>
      </c>
      <c r="D134" s="254" t="s">
        <v>402</v>
      </c>
      <c r="E134" s="254">
        <v>1.0</v>
      </c>
      <c r="F134" s="255">
        <v>385.0</v>
      </c>
      <c r="G134" s="256"/>
      <c r="H134" s="254"/>
      <c r="I134" s="273"/>
      <c r="J134" s="274"/>
      <c r="K134" s="275"/>
      <c r="L134" s="261"/>
      <c r="M134" s="276"/>
      <c r="N134" s="277"/>
      <c r="O134" s="264"/>
      <c r="P134" s="265"/>
      <c r="Q134" s="266"/>
      <c r="R134" s="304"/>
      <c r="S134" s="268"/>
      <c r="T134" s="269">
        <f t="shared" si="11"/>
        <v>0</v>
      </c>
      <c r="U134" s="270">
        <f t="shared" si="12"/>
        <v>0</v>
      </c>
      <c r="V134" s="271">
        <f t="shared" si="13"/>
        <v>0</v>
      </c>
      <c r="W134" s="268"/>
      <c r="X134" s="268"/>
      <c r="Y134" s="268"/>
      <c r="Z134" s="268"/>
    </row>
    <row r="135" ht="84.75" customHeight="1">
      <c r="A135" s="301"/>
      <c r="B135" s="252" t="s">
        <v>82</v>
      </c>
      <c r="C135" s="388" t="s">
        <v>554</v>
      </c>
      <c r="D135" s="254" t="s">
        <v>494</v>
      </c>
      <c r="E135" s="254">
        <v>1.0</v>
      </c>
      <c r="F135" s="255">
        <v>385.0</v>
      </c>
      <c r="G135" s="256"/>
      <c r="H135" s="254"/>
      <c r="I135" s="273"/>
      <c r="J135" s="274"/>
      <c r="K135" s="275"/>
      <c r="L135" s="261"/>
      <c r="M135" s="276"/>
      <c r="N135" s="277"/>
      <c r="O135" s="264"/>
      <c r="P135" s="265"/>
      <c r="Q135" s="266"/>
      <c r="R135" s="304"/>
      <c r="S135" s="268"/>
      <c r="T135" s="269">
        <f t="shared" si="11"/>
        <v>0</v>
      </c>
      <c r="U135" s="270">
        <f t="shared" si="12"/>
        <v>0</v>
      </c>
      <c r="V135" s="271">
        <f t="shared" si="13"/>
        <v>0</v>
      </c>
      <c r="W135" s="268"/>
      <c r="X135" s="268"/>
      <c r="Y135" s="268"/>
      <c r="Z135" s="268"/>
    </row>
    <row r="136" ht="84.75" customHeight="1">
      <c r="A136" s="301"/>
      <c r="B136" s="252" t="s">
        <v>82</v>
      </c>
      <c r="C136" s="388" t="s">
        <v>554</v>
      </c>
      <c r="D136" s="254" t="s">
        <v>497</v>
      </c>
      <c r="E136" s="254">
        <v>1.0</v>
      </c>
      <c r="F136" s="255">
        <v>385.0</v>
      </c>
      <c r="G136" s="256"/>
      <c r="H136" s="254"/>
      <c r="I136" s="273"/>
      <c r="J136" s="274"/>
      <c r="K136" s="275"/>
      <c r="L136" s="261"/>
      <c r="M136" s="276"/>
      <c r="N136" s="277"/>
      <c r="O136" s="264"/>
      <c r="P136" s="265"/>
      <c r="Q136" s="266"/>
      <c r="R136" s="304"/>
      <c r="S136" s="268"/>
      <c r="T136" s="269">
        <f t="shared" si="11"/>
        <v>0</v>
      </c>
      <c r="U136" s="270">
        <f t="shared" si="12"/>
        <v>0</v>
      </c>
      <c r="V136" s="271">
        <f t="shared" si="13"/>
        <v>0</v>
      </c>
      <c r="W136" s="268"/>
      <c r="X136" s="268"/>
      <c r="Y136" s="268"/>
      <c r="Z136" s="268"/>
    </row>
    <row r="137" ht="84.75" customHeight="1">
      <c r="A137" s="301"/>
      <c r="B137" s="252" t="s">
        <v>82</v>
      </c>
      <c r="C137" s="388" t="s">
        <v>554</v>
      </c>
      <c r="D137" s="254" t="s">
        <v>502</v>
      </c>
      <c r="E137" s="254">
        <v>1.0</v>
      </c>
      <c r="F137" s="255">
        <v>385.0</v>
      </c>
      <c r="G137" s="256"/>
      <c r="H137" s="254"/>
      <c r="I137" s="273"/>
      <c r="J137" s="274"/>
      <c r="K137" s="275"/>
      <c r="L137" s="261"/>
      <c r="M137" s="276"/>
      <c r="N137" s="277"/>
      <c r="O137" s="264"/>
      <c r="P137" s="265"/>
      <c r="Q137" s="266"/>
      <c r="R137" s="304"/>
      <c r="S137" s="268"/>
      <c r="T137" s="269">
        <f t="shared" si="11"/>
        <v>0</v>
      </c>
      <c r="U137" s="270">
        <f t="shared" si="12"/>
        <v>0</v>
      </c>
      <c r="V137" s="271">
        <f t="shared" si="13"/>
        <v>0</v>
      </c>
      <c r="W137" s="268"/>
      <c r="X137" s="268"/>
      <c r="Y137" s="268"/>
      <c r="Z137" s="268"/>
    </row>
    <row r="138" ht="84.75" customHeight="1">
      <c r="A138" s="301"/>
      <c r="B138" s="252" t="s">
        <v>82</v>
      </c>
      <c r="C138" s="388" t="s">
        <v>554</v>
      </c>
      <c r="D138" s="254" t="s">
        <v>506</v>
      </c>
      <c r="E138" s="254">
        <v>1.0</v>
      </c>
      <c r="F138" s="255">
        <v>455.0</v>
      </c>
      <c r="G138" s="256"/>
      <c r="H138" s="254"/>
      <c r="I138" s="273"/>
      <c r="J138" s="274"/>
      <c r="K138" s="275"/>
      <c r="L138" s="261"/>
      <c r="M138" s="276"/>
      <c r="N138" s="277"/>
      <c r="O138" s="264"/>
      <c r="P138" s="265"/>
      <c r="Q138" s="266"/>
      <c r="R138" s="304"/>
      <c r="S138" s="268"/>
      <c r="T138" s="269">
        <f t="shared" si="11"/>
        <v>0</v>
      </c>
      <c r="U138" s="270">
        <f t="shared" si="12"/>
        <v>0</v>
      </c>
      <c r="V138" s="271">
        <f t="shared" si="13"/>
        <v>0</v>
      </c>
      <c r="W138" s="268"/>
      <c r="X138" s="268"/>
      <c r="Y138" s="268"/>
      <c r="Z138" s="268"/>
    </row>
    <row r="139" ht="84.75" customHeight="1">
      <c r="A139" s="301"/>
      <c r="B139" s="252" t="s">
        <v>82</v>
      </c>
      <c r="C139" s="388" t="s">
        <v>554</v>
      </c>
      <c r="D139" s="254" t="s">
        <v>509</v>
      </c>
      <c r="E139" s="254">
        <v>1.0</v>
      </c>
      <c r="F139" s="255">
        <v>515.0</v>
      </c>
      <c r="G139" s="256"/>
      <c r="H139" s="254"/>
      <c r="I139" s="273"/>
      <c r="J139" s="274"/>
      <c r="K139" s="275"/>
      <c r="L139" s="261"/>
      <c r="M139" s="276"/>
      <c r="N139" s="277"/>
      <c r="O139" s="264"/>
      <c r="P139" s="265"/>
      <c r="Q139" s="266"/>
      <c r="R139" s="304"/>
      <c r="S139" s="268"/>
      <c r="T139" s="269">
        <f t="shared" si="11"/>
        <v>0</v>
      </c>
      <c r="U139" s="270">
        <f t="shared" si="12"/>
        <v>0</v>
      </c>
      <c r="V139" s="271">
        <f t="shared" si="13"/>
        <v>0</v>
      </c>
      <c r="W139" s="268"/>
      <c r="X139" s="268"/>
      <c r="Y139" s="268"/>
      <c r="Z139" s="268"/>
    </row>
    <row r="140" ht="15.0" customHeight="1">
      <c r="A140" s="306" t="s">
        <v>668</v>
      </c>
      <c r="B140" s="186"/>
      <c r="C140" s="186"/>
      <c r="D140" s="186"/>
      <c r="E140" s="186"/>
      <c r="F140" s="187"/>
      <c r="G140" s="18"/>
      <c r="H140" s="307"/>
      <c r="I140" s="186"/>
      <c r="J140" s="186"/>
      <c r="K140" s="186"/>
      <c r="L140" s="186"/>
      <c r="M140" s="186"/>
      <c r="N140" s="186"/>
      <c r="O140" s="186"/>
      <c r="P140" s="186"/>
      <c r="Q140" s="186"/>
      <c r="R140" s="308"/>
      <c r="S140" s="13"/>
      <c r="T140" s="210"/>
      <c r="U140" s="186"/>
      <c r="V140" s="187"/>
      <c r="W140" s="13"/>
      <c r="X140" s="13"/>
      <c r="Y140" s="13"/>
      <c r="Z140" s="13"/>
    </row>
    <row r="141" ht="84.0" customHeight="1">
      <c r="A141" s="245"/>
      <c r="B141" s="152" t="s">
        <v>82</v>
      </c>
      <c r="C141" s="152" t="s">
        <v>672</v>
      </c>
      <c r="D141" s="153" t="s">
        <v>362</v>
      </c>
      <c r="E141" s="153">
        <v>10.0</v>
      </c>
      <c r="F141" s="154">
        <v>175.0</v>
      </c>
      <c r="G141" s="18"/>
      <c r="H141" s="153"/>
      <c r="I141" s="170"/>
      <c r="J141" s="171"/>
      <c r="K141" s="173"/>
      <c r="L141" s="159"/>
      <c r="M141" s="176"/>
      <c r="N141" s="177"/>
      <c r="O141" s="163"/>
      <c r="P141" s="164"/>
      <c r="Q141" s="165"/>
      <c r="R141" s="244"/>
      <c r="S141" s="13"/>
      <c r="T141" s="149">
        <f t="shared" ref="T141:T143" si="14">SUM(H141:R141)</f>
        <v>0</v>
      </c>
      <c r="U141" s="126">
        <f t="shared" ref="U141:U143" si="15">E141*T141</f>
        <v>0</v>
      </c>
      <c r="V141" s="150">
        <f t="shared" ref="V141:V143" si="16">T141*F141</f>
        <v>0</v>
      </c>
      <c r="W141" s="13"/>
      <c r="X141" s="13"/>
      <c r="Y141" s="13"/>
      <c r="Z141" s="13"/>
    </row>
    <row r="142" ht="84.0" customHeight="1">
      <c r="A142" s="245"/>
      <c r="B142" s="152" t="s">
        <v>82</v>
      </c>
      <c r="C142" s="152" t="s">
        <v>672</v>
      </c>
      <c r="D142" s="153" t="s">
        <v>366</v>
      </c>
      <c r="E142" s="153">
        <v>3.0</v>
      </c>
      <c r="F142" s="154">
        <v>215.0</v>
      </c>
      <c r="G142" s="18"/>
      <c r="H142" s="153"/>
      <c r="I142" s="170"/>
      <c r="J142" s="171"/>
      <c r="K142" s="173"/>
      <c r="L142" s="159"/>
      <c r="M142" s="176"/>
      <c r="N142" s="177"/>
      <c r="O142" s="163"/>
      <c r="P142" s="164"/>
      <c r="Q142" s="165"/>
      <c r="R142" s="244"/>
      <c r="S142" s="13"/>
      <c r="T142" s="149">
        <f t="shared" si="14"/>
        <v>0</v>
      </c>
      <c r="U142" s="126">
        <f t="shared" si="15"/>
        <v>0</v>
      </c>
      <c r="V142" s="150">
        <f t="shared" si="16"/>
        <v>0</v>
      </c>
      <c r="W142" s="13"/>
      <c r="X142" s="13"/>
      <c r="Y142" s="13"/>
      <c r="Z142" s="13"/>
    </row>
    <row r="143" ht="84.0" customHeight="1">
      <c r="A143" s="245"/>
      <c r="B143" s="152" t="s">
        <v>82</v>
      </c>
      <c r="C143" s="152" t="s">
        <v>672</v>
      </c>
      <c r="D143" s="153" t="s">
        <v>370</v>
      </c>
      <c r="E143" s="153">
        <v>1.0</v>
      </c>
      <c r="F143" s="154">
        <v>180.0</v>
      </c>
      <c r="G143" s="18"/>
      <c r="H143" s="153"/>
      <c r="I143" s="170"/>
      <c r="J143" s="171"/>
      <c r="K143" s="173"/>
      <c r="L143" s="159"/>
      <c r="M143" s="176"/>
      <c r="N143" s="177"/>
      <c r="O143" s="163"/>
      <c r="P143" s="164"/>
      <c r="Q143" s="165"/>
      <c r="R143" s="244"/>
      <c r="S143" s="13"/>
      <c r="T143" s="149">
        <f t="shared" si="14"/>
        <v>0</v>
      </c>
      <c r="U143" s="126">
        <f t="shared" si="15"/>
        <v>0</v>
      </c>
      <c r="V143" s="150">
        <f t="shared" si="16"/>
        <v>0</v>
      </c>
      <c r="W143" s="13"/>
      <c r="X143" s="13"/>
      <c r="Y143" s="13"/>
      <c r="Z143" s="13"/>
    </row>
    <row r="144" ht="15.0" customHeight="1">
      <c r="A144" s="306" t="s">
        <v>684</v>
      </c>
      <c r="B144" s="186"/>
      <c r="C144" s="186"/>
      <c r="D144" s="186"/>
      <c r="E144" s="186"/>
      <c r="F144" s="187"/>
      <c r="G144" s="18"/>
      <c r="H144" s="307"/>
      <c r="I144" s="186"/>
      <c r="J144" s="186"/>
      <c r="K144" s="186"/>
      <c r="L144" s="186"/>
      <c r="M144" s="186"/>
      <c r="N144" s="186"/>
      <c r="O144" s="186"/>
      <c r="P144" s="186"/>
      <c r="Q144" s="186"/>
      <c r="R144" s="308"/>
      <c r="S144" s="13"/>
      <c r="T144" s="210"/>
      <c r="U144" s="186"/>
      <c r="V144" s="187"/>
      <c r="W144" s="13"/>
      <c r="X144" s="13"/>
      <c r="Y144" s="13"/>
      <c r="Z144" s="13"/>
    </row>
    <row r="145" ht="82.5" customHeight="1">
      <c r="A145" s="301"/>
      <c r="B145" s="345" t="s">
        <v>51</v>
      </c>
      <c r="C145" s="345" t="s">
        <v>687</v>
      </c>
      <c r="D145" s="394" t="s">
        <v>688</v>
      </c>
      <c r="E145" s="345">
        <v>12.0</v>
      </c>
      <c r="F145" s="395">
        <v>4035.0</v>
      </c>
      <c r="G145" s="256"/>
      <c r="H145" s="254"/>
      <c r="I145" s="273"/>
      <c r="J145" s="274"/>
      <c r="K145" s="275"/>
      <c r="L145" s="261"/>
      <c r="M145" s="276"/>
      <c r="N145" s="277"/>
      <c r="O145" s="264"/>
      <c r="P145" s="265"/>
      <c r="Q145" s="266"/>
      <c r="R145" s="304"/>
      <c r="S145" s="268"/>
      <c r="T145" s="269">
        <f t="shared" ref="T145:T170" si="17">SUM(H145:R145)</f>
        <v>0</v>
      </c>
      <c r="U145" s="270">
        <f t="shared" ref="U145:U170" si="18">E145*T145</f>
        <v>0</v>
      </c>
      <c r="V145" s="271">
        <f t="shared" ref="V145:V170" si="19">T145*F145</f>
        <v>0</v>
      </c>
      <c r="W145" s="268"/>
      <c r="X145" s="268"/>
      <c r="Y145" s="268"/>
      <c r="Z145" s="268"/>
    </row>
    <row r="146" ht="85.5" customHeight="1">
      <c r="A146" s="301"/>
      <c r="B146" s="252" t="s">
        <v>51</v>
      </c>
      <c r="C146" s="252" t="s">
        <v>687</v>
      </c>
      <c r="D146" s="254" t="s">
        <v>694</v>
      </c>
      <c r="E146" s="252">
        <v>1.0</v>
      </c>
      <c r="F146" s="255">
        <v>625.0</v>
      </c>
      <c r="G146" s="256"/>
      <c r="H146" s="254"/>
      <c r="I146" s="273"/>
      <c r="J146" s="274"/>
      <c r="K146" s="275"/>
      <c r="L146" s="261"/>
      <c r="M146" s="276"/>
      <c r="N146" s="277"/>
      <c r="O146" s="264"/>
      <c r="P146" s="265"/>
      <c r="Q146" s="266"/>
      <c r="R146" s="304"/>
      <c r="S146" s="268"/>
      <c r="T146" s="269">
        <f t="shared" si="17"/>
        <v>0</v>
      </c>
      <c r="U146" s="270">
        <f t="shared" si="18"/>
        <v>0</v>
      </c>
      <c r="V146" s="271">
        <f t="shared" si="19"/>
        <v>0</v>
      </c>
      <c r="W146" s="268"/>
      <c r="X146" s="268"/>
      <c r="Y146" s="268"/>
      <c r="Z146" s="268"/>
    </row>
    <row r="147" ht="85.5" customHeight="1">
      <c r="A147" s="301"/>
      <c r="B147" s="252" t="s">
        <v>51</v>
      </c>
      <c r="C147" s="252" t="s">
        <v>687</v>
      </c>
      <c r="D147" s="254" t="s">
        <v>698</v>
      </c>
      <c r="E147" s="345">
        <v>1.0</v>
      </c>
      <c r="F147" s="255">
        <v>455.0</v>
      </c>
      <c r="G147" s="256"/>
      <c r="H147" s="254"/>
      <c r="I147" s="273"/>
      <c r="J147" s="274"/>
      <c r="K147" s="275"/>
      <c r="L147" s="261"/>
      <c r="M147" s="276"/>
      <c r="N147" s="277"/>
      <c r="O147" s="264"/>
      <c r="P147" s="265"/>
      <c r="Q147" s="266"/>
      <c r="R147" s="304"/>
      <c r="S147" s="268"/>
      <c r="T147" s="269">
        <f t="shared" si="17"/>
        <v>0</v>
      </c>
      <c r="U147" s="270">
        <f t="shared" si="18"/>
        <v>0</v>
      </c>
      <c r="V147" s="271">
        <f t="shared" si="19"/>
        <v>0</v>
      </c>
      <c r="W147" s="268"/>
      <c r="X147" s="268"/>
      <c r="Y147" s="268"/>
      <c r="Z147" s="268"/>
    </row>
    <row r="148" ht="85.5" customHeight="1">
      <c r="A148" s="301"/>
      <c r="B148" s="252" t="s">
        <v>51</v>
      </c>
      <c r="C148" s="252" t="s">
        <v>687</v>
      </c>
      <c r="D148" s="254" t="s">
        <v>702</v>
      </c>
      <c r="E148" s="252">
        <v>1.0</v>
      </c>
      <c r="F148" s="255">
        <v>385.0</v>
      </c>
      <c r="G148" s="256"/>
      <c r="H148" s="254"/>
      <c r="I148" s="273"/>
      <c r="J148" s="274"/>
      <c r="K148" s="275"/>
      <c r="L148" s="261"/>
      <c r="M148" s="276"/>
      <c r="N148" s="277"/>
      <c r="O148" s="264"/>
      <c r="P148" s="265"/>
      <c r="Q148" s="266"/>
      <c r="R148" s="304"/>
      <c r="S148" s="268"/>
      <c r="T148" s="269">
        <f t="shared" si="17"/>
        <v>0</v>
      </c>
      <c r="U148" s="270">
        <f t="shared" si="18"/>
        <v>0</v>
      </c>
      <c r="V148" s="271">
        <f t="shared" si="19"/>
        <v>0</v>
      </c>
      <c r="W148" s="268"/>
      <c r="X148" s="268"/>
      <c r="Y148" s="268"/>
      <c r="Z148" s="268"/>
    </row>
    <row r="149" ht="85.5" customHeight="1">
      <c r="A149" s="301"/>
      <c r="B149" s="252" t="s">
        <v>51</v>
      </c>
      <c r="C149" s="252" t="s">
        <v>687</v>
      </c>
      <c r="D149" s="254" t="s">
        <v>706</v>
      </c>
      <c r="E149" s="345">
        <v>1.0</v>
      </c>
      <c r="F149" s="255">
        <v>385.0</v>
      </c>
      <c r="G149" s="256"/>
      <c r="H149" s="254"/>
      <c r="I149" s="273"/>
      <c r="J149" s="274"/>
      <c r="K149" s="275"/>
      <c r="L149" s="261"/>
      <c r="M149" s="276"/>
      <c r="N149" s="277"/>
      <c r="O149" s="264"/>
      <c r="P149" s="265"/>
      <c r="Q149" s="266"/>
      <c r="R149" s="304"/>
      <c r="S149" s="268"/>
      <c r="T149" s="269">
        <f t="shared" si="17"/>
        <v>0</v>
      </c>
      <c r="U149" s="270">
        <f t="shared" si="18"/>
        <v>0</v>
      </c>
      <c r="V149" s="271">
        <f t="shared" si="19"/>
        <v>0</v>
      </c>
      <c r="W149" s="268"/>
      <c r="X149" s="268"/>
      <c r="Y149" s="268"/>
      <c r="Z149" s="268"/>
    </row>
    <row r="150" ht="85.5" customHeight="1">
      <c r="A150" s="301"/>
      <c r="B150" s="252" t="s">
        <v>51</v>
      </c>
      <c r="C150" s="252" t="s">
        <v>687</v>
      </c>
      <c r="D150" s="254" t="s">
        <v>710</v>
      </c>
      <c r="E150" s="252">
        <v>1.0</v>
      </c>
      <c r="F150" s="255">
        <v>135.0</v>
      </c>
      <c r="G150" s="256"/>
      <c r="H150" s="254"/>
      <c r="I150" s="273"/>
      <c r="J150" s="274"/>
      <c r="K150" s="275"/>
      <c r="L150" s="261"/>
      <c r="M150" s="276"/>
      <c r="N150" s="277"/>
      <c r="O150" s="264"/>
      <c r="P150" s="265"/>
      <c r="Q150" s="266"/>
      <c r="R150" s="304"/>
      <c r="S150" s="268"/>
      <c r="T150" s="269">
        <f t="shared" si="17"/>
        <v>0</v>
      </c>
      <c r="U150" s="270">
        <f t="shared" si="18"/>
        <v>0</v>
      </c>
      <c r="V150" s="271">
        <f t="shared" si="19"/>
        <v>0</v>
      </c>
      <c r="W150" s="268"/>
      <c r="X150" s="268"/>
      <c r="Y150" s="268"/>
      <c r="Z150" s="268"/>
    </row>
    <row r="151" ht="85.5" customHeight="1">
      <c r="A151" s="301"/>
      <c r="B151" s="252" t="s">
        <v>51</v>
      </c>
      <c r="C151" s="252" t="s">
        <v>687</v>
      </c>
      <c r="D151" s="254" t="s">
        <v>716</v>
      </c>
      <c r="E151" s="345">
        <v>1.0</v>
      </c>
      <c r="F151" s="255">
        <v>95.0</v>
      </c>
      <c r="G151" s="256"/>
      <c r="H151" s="254"/>
      <c r="I151" s="273"/>
      <c r="J151" s="274"/>
      <c r="K151" s="275"/>
      <c r="L151" s="261"/>
      <c r="M151" s="276"/>
      <c r="N151" s="277"/>
      <c r="O151" s="264"/>
      <c r="P151" s="265"/>
      <c r="Q151" s="266"/>
      <c r="R151" s="304"/>
      <c r="S151" s="268"/>
      <c r="T151" s="269">
        <f t="shared" si="17"/>
        <v>0</v>
      </c>
      <c r="U151" s="270">
        <f t="shared" si="18"/>
        <v>0</v>
      </c>
      <c r="V151" s="271">
        <f t="shared" si="19"/>
        <v>0</v>
      </c>
      <c r="W151" s="268"/>
      <c r="X151" s="268"/>
      <c r="Y151" s="268"/>
      <c r="Z151" s="268"/>
    </row>
    <row r="152" ht="85.5" customHeight="1">
      <c r="A152" s="301"/>
      <c r="B152" s="252" t="s">
        <v>51</v>
      </c>
      <c r="C152" s="252" t="s">
        <v>687</v>
      </c>
      <c r="D152" s="254" t="s">
        <v>719</v>
      </c>
      <c r="E152" s="252">
        <v>1.0</v>
      </c>
      <c r="F152" s="255">
        <v>135.0</v>
      </c>
      <c r="G152" s="256"/>
      <c r="H152" s="254"/>
      <c r="I152" s="273"/>
      <c r="J152" s="274"/>
      <c r="K152" s="275"/>
      <c r="L152" s="261"/>
      <c r="M152" s="276"/>
      <c r="N152" s="277"/>
      <c r="O152" s="264"/>
      <c r="P152" s="265"/>
      <c r="Q152" s="266"/>
      <c r="R152" s="304"/>
      <c r="S152" s="268"/>
      <c r="T152" s="269">
        <f t="shared" si="17"/>
        <v>0</v>
      </c>
      <c r="U152" s="270">
        <f t="shared" si="18"/>
        <v>0</v>
      </c>
      <c r="V152" s="271">
        <f t="shared" si="19"/>
        <v>0</v>
      </c>
      <c r="W152" s="268"/>
      <c r="X152" s="268"/>
      <c r="Y152" s="268"/>
      <c r="Z152" s="268"/>
    </row>
    <row r="153" ht="85.5" customHeight="1">
      <c r="A153" s="301"/>
      <c r="B153" s="252" t="s">
        <v>51</v>
      </c>
      <c r="C153" s="252" t="s">
        <v>687</v>
      </c>
      <c r="D153" s="254" t="s">
        <v>722</v>
      </c>
      <c r="E153" s="345">
        <v>1.0</v>
      </c>
      <c r="F153" s="255">
        <v>540.0</v>
      </c>
      <c r="G153" s="256"/>
      <c r="H153" s="254"/>
      <c r="I153" s="273"/>
      <c r="J153" s="274"/>
      <c r="K153" s="275"/>
      <c r="L153" s="261"/>
      <c r="M153" s="276"/>
      <c r="N153" s="277"/>
      <c r="O153" s="264"/>
      <c r="P153" s="265"/>
      <c r="Q153" s="266"/>
      <c r="R153" s="304"/>
      <c r="S153" s="268"/>
      <c r="T153" s="269">
        <f t="shared" si="17"/>
        <v>0</v>
      </c>
      <c r="U153" s="270">
        <f t="shared" si="18"/>
        <v>0</v>
      </c>
      <c r="V153" s="271">
        <f t="shared" si="19"/>
        <v>0</v>
      </c>
      <c r="W153" s="268"/>
      <c r="X153" s="268"/>
      <c r="Y153" s="268"/>
      <c r="Z153" s="268"/>
    </row>
    <row r="154" ht="85.5" customHeight="1">
      <c r="A154" s="301"/>
      <c r="B154" s="252" t="s">
        <v>51</v>
      </c>
      <c r="C154" s="252" t="s">
        <v>687</v>
      </c>
      <c r="D154" s="254" t="s">
        <v>727</v>
      </c>
      <c r="E154" s="252">
        <v>1.0</v>
      </c>
      <c r="F154" s="255">
        <v>345.0</v>
      </c>
      <c r="G154" s="256"/>
      <c r="H154" s="254"/>
      <c r="I154" s="273"/>
      <c r="J154" s="274"/>
      <c r="K154" s="275"/>
      <c r="L154" s="261"/>
      <c r="M154" s="276"/>
      <c r="N154" s="277"/>
      <c r="O154" s="264"/>
      <c r="P154" s="265"/>
      <c r="Q154" s="266"/>
      <c r="R154" s="304"/>
      <c r="S154" s="268"/>
      <c r="T154" s="269">
        <f t="shared" si="17"/>
        <v>0</v>
      </c>
      <c r="U154" s="270">
        <f t="shared" si="18"/>
        <v>0</v>
      </c>
      <c r="V154" s="271">
        <f t="shared" si="19"/>
        <v>0</v>
      </c>
      <c r="W154" s="268"/>
      <c r="X154" s="268"/>
      <c r="Y154" s="268"/>
      <c r="Z154" s="268"/>
    </row>
    <row r="155" ht="85.5" customHeight="1">
      <c r="A155" s="301"/>
      <c r="B155" s="252" t="s">
        <v>51</v>
      </c>
      <c r="C155" s="252" t="s">
        <v>687</v>
      </c>
      <c r="D155" s="254" t="s">
        <v>731</v>
      </c>
      <c r="E155" s="345">
        <v>1.0</v>
      </c>
      <c r="F155" s="255">
        <v>335.0</v>
      </c>
      <c r="G155" s="256"/>
      <c r="H155" s="254"/>
      <c r="I155" s="273"/>
      <c r="J155" s="274"/>
      <c r="K155" s="275"/>
      <c r="L155" s="261"/>
      <c r="M155" s="276"/>
      <c r="N155" s="277"/>
      <c r="O155" s="264"/>
      <c r="P155" s="265"/>
      <c r="Q155" s="266"/>
      <c r="R155" s="304"/>
      <c r="S155" s="268"/>
      <c r="T155" s="269">
        <f t="shared" si="17"/>
        <v>0</v>
      </c>
      <c r="U155" s="270">
        <f t="shared" si="18"/>
        <v>0</v>
      </c>
      <c r="V155" s="271">
        <f t="shared" si="19"/>
        <v>0</v>
      </c>
      <c r="W155" s="268"/>
      <c r="X155" s="268"/>
      <c r="Y155" s="268"/>
      <c r="Z155" s="268"/>
    </row>
    <row r="156" ht="85.5" customHeight="1">
      <c r="A156" s="301"/>
      <c r="B156" s="252" t="s">
        <v>51</v>
      </c>
      <c r="C156" s="252" t="s">
        <v>687</v>
      </c>
      <c r="D156" s="254" t="s">
        <v>735</v>
      </c>
      <c r="E156" s="252">
        <v>1.0</v>
      </c>
      <c r="F156" s="255">
        <v>420.0</v>
      </c>
      <c r="G156" s="256"/>
      <c r="H156" s="254"/>
      <c r="I156" s="273"/>
      <c r="J156" s="274"/>
      <c r="K156" s="275"/>
      <c r="L156" s="261"/>
      <c r="M156" s="276"/>
      <c r="N156" s="277"/>
      <c r="O156" s="264"/>
      <c r="P156" s="265"/>
      <c r="Q156" s="266"/>
      <c r="R156" s="304"/>
      <c r="S156" s="268"/>
      <c r="T156" s="269">
        <f t="shared" si="17"/>
        <v>0</v>
      </c>
      <c r="U156" s="270">
        <f t="shared" si="18"/>
        <v>0</v>
      </c>
      <c r="V156" s="271">
        <f t="shared" si="19"/>
        <v>0</v>
      </c>
      <c r="W156" s="268"/>
      <c r="X156" s="268"/>
      <c r="Y156" s="268"/>
      <c r="Z156" s="268"/>
    </row>
    <row r="157" ht="85.5" customHeight="1">
      <c r="A157" s="301"/>
      <c r="B157" s="252" t="s">
        <v>51</v>
      </c>
      <c r="C157" s="252" t="s">
        <v>687</v>
      </c>
      <c r="D157" s="254" t="s">
        <v>739</v>
      </c>
      <c r="E157" s="345">
        <v>1.0</v>
      </c>
      <c r="F157" s="255">
        <v>180.0</v>
      </c>
      <c r="G157" s="256"/>
      <c r="H157" s="254"/>
      <c r="I157" s="273"/>
      <c r="J157" s="274"/>
      <c r="K157" s="275"/>
      <c r="L157" s="261"/>
      <c r="M157" s="276"/>
      <c r="N157" s="277"/>
      <c r="O157" s="264"/>
      <c r="P157" s="265"/>
      <c r="Q157" s="266"/>
      <c r="R157" s="304"/>
      <c r="S157" s="268"/>
      <c r="T157" s="269">
        <f t="shared" si="17"/>
        <v>0</v>
      </c>
      <c r="U157" s="270">
        <f t="shared" si="18"/>
        <v>0</v>
      </c>
      <c r="V157" s="271">
        <f t="shared" si="19"/>
        <v>0</v>
      </c>
      <c r="W157" s="268"/>
      <c r="X157" s="268"/>
      <c r="Y157" s="268"/>
      <c r="Z157" s="268"/>
    </row>
    <row r="158" ht="85.5" customHeight="1">
      <c r="A158" s="301"/>
      <c r="B158" s="345" t="s">
        <v>82</v>
      </c>
      <c r="C158" s="345" t="s">
        <v>687</v>
      </c>
      <c r="D158" s="394" t="s">
        <v>741</v>
      </c>
      <c r="E158" s="345">
        <v>12.0</v>
      </c>
      <c r="F158" s="395">
        <v>3105.0</v>
      </c>
      <c r="G158" s="256"/>
      <c r="H158" s="254"/>
      <c r="I158" s="273"/>
      <c r="J158" s="274"/>
      <c r="K158" s="275"/>
      <c r="L158" s="261"/>
      <c r="M158" s="276"/>
      <c r="N158" s="277"/>
      <c r="O158" s="264"/>
      <c r="P158" s="265"/>
      <c r="Q158" s="266"/>
      <c r="R158" s="304"/>
      <c r="S158" s="268"/>
      <c r="T158" s="269">
        <f t="shared" si="17"/>
        <v>0</v>
      </c>
      <c r="U158" s="270">
        <f t="shared" si="18"/>
        <v>0</v>
      </c>
      <c r="V158" s="271">
        <f t="shared" si="19"/>
        <v>0</v>
      </c>
      <c r="W158" s="268"/>
      <c r="X158" s="268"/>
      <c r="Y158" s="268"/>
      <c r="Z158" s="268"/>
    </row>
    <row r="159" ht="85.5" customHeight="1">
      <c r="A159" s="301"/>
      <c r="B159" s="252" t="s">
        <v>82</v>
      </c>
      <c r="C159" s="252" t="s">
        <v>687</v>
      </c>
      <c r="D159" s="254" t="s">
        <v>745</v>
      </c>
      <c r="E159" s="252">
        <v>1.0</v>
      </c>
      <c r="F159" s="255">
        <v>520.0</v>
      </c>
      <c r="G159" s="256"/>
      <c r="H159" s="254"/>
      <c r="I159" s="273"/>
      <c r="J159" s="274"/>
      <c r="K159" s="275"/>
      <c r="L159" s="261"/>
      <c r="M159" s="276"/>
      <c r="N159" s="277"/>
      <c r="O159" s="264"/>
      <c r="P159" s="265"/>
      <c r="Q159" s="266"/>
      <c r="R159" s="304"/>
      <c r="S159" s="268"/>
      <c r="T159" s="269">
        <f t="shared" si="17"/>
        <v>0</v>
      </c>
      <c r="U159" s="270">
        <f t="shared" si="18"/>
        <v>0</v>
      </c>
      <c r="V159" s="271">
        <f t="shared" si="19"/>
        <v>0</v>
      </c>
      <c r="W159" s="268"/>
      <c r="X159" s="268"/>
      <c r="Y159" s="268"/>
      <c r="Z159" s="268"/>
    </row>
    <row r="160" ht="85.5" customHeight="1">
      <c r="A160" s="301"/>
      <c r="B160" s="252" t="s">
        <v>82</v>
      </c>
      <c r="C160" s="252" t="s">
        <v>687</v>
      </c>
      <c r="D160" s="254" t="s">
        <v>749</v>
      </c>
      <c r="E160" s="252">
        <v>1.0</v>
      </c>
      <c r="F160" s="255">
        <v>255.0</v>
      </c>
      <c r="G160" s="256"/>
      <c r="H160" s="254"/>
      <c r="I160" s="273"/>
      <c r="J160" s="274"/>
      <c r="K160" s="275"/>
      <c r="L160" s="261"/>
      <c r="M160" s="276"/>
      <c r="N160" s="277"/>
      <c r="O160" s="264"/>
      <c r="P160" s="265"/>
      <c r="Q160" s="266"/>
      <c r="R160" s="304"/>
      <c r="S160" s="268"/>
      <c r="T160" s="269">
        <f t="shared" si="17"/>
        <v>0</v>
      </c>
      <c r="U160" s="270">
        <f t="shared" si="18"/>
        <v>0</v>
      </c>
      <c r="V160" s="271">
        <f t="shared" si="19"/>
        <v>0</v>
      </c>
      <c r="W160" s="268"/>
      <c r="X160" s="268"/>
      <c r="Y160" s="268"/>
      <c r="Z160" s="268"/>
    </row>
    <row r="161" ht="85.5" customHeight="1">
      <c r="A161" s="301"/>
      <c r="B161" s="252" t="s">
        <v>82</v>
      </c>
      <c r="C161" s="252" t="s">
        <v>687</v>
      </c>
      <c r="D161" s="254" t="s">
        <v>752</v>
      </c>
      <c r="E161" s="345">
        <v>1.0</v>
      </c>
      <c r="F161" s="255">
        <v>320.0</v>
      </c>
      <c r="G161" s="256"/>
      <c r="H161" s="254"/>
      <c r="I161" s="273"/>
      <c r="J161" s="274"/>
      <c r="K161" s="275"/>
      <c r="L161" s="261"/>
      <c r="M161" s="276"/>
      <c r="N161" s="277"/>
      <c r="O161" s="264"/>
      <c r="P161" s="265"/>
      <c r="Q161" s="266"/>
      <c r="R161" s="304"/>
      <c r="S161" s="268"/>
      <c r="T161" s="269">
        <f t="shared" si="17"/>
        <v>0</v>
      </c>
      <c r="U161" s="270">
        <f t="shared" si="18"/>
        <v>0</v>
      </c>
      <c r="V161" s="271">
        <f t="shared" si="19"/>
        <v>0</v>
      </c>
      <c r="W161" s="268"/>
      <c r="X161" s="268"/>
      <c r="Y161" s="268"/>
      <c r="Z161" s="268"/>
    </row>
    <row r="162" ht="85.5" customHeight="1">
      <c r="A162" s="301"/>
      <c r="B162" s="252" t="s">
        <v>82</v>
      </c>
      <c r="C162" s="252" t="s">
        <v>687</v>
      </c>
      <c r="D162" s="254" t="s">
        <v>757</v>
      </c>
      <c r="E162" s="252">
        <v>1.0</v>
      </c>
      <c r="F162" s="255">
        <v>320.0</v>
      </c>
      <c r="G162" s="256"/>
      <c r="H162" s="254"/>
      <c r="I162" s="273"/>
      <c r="J162" s="274"/>
      <c r="K162" s="275"/>
      <c r="L162" s="261"/>
      <c r="M162" s="276"/>
      <c r="N162" s="277"/>
      <c r="O162" s="264"/>
      <c r="P162" s="265"/>
      <c r="Q162" s="266"/>
      <c r="R162" s="304"/>
      <c r="S162" s="268"/>
      <c r="T162" s="269">
        <f t="shared" si="17"/>
        <v>0</v>
      </c>
      <c r="U162" s="270">
        <f t="shared" si="18"/>
        <v>0</v>
      </c>
      <c r="V162" s="271">
        <f t="shared" si="19"/>
        <v>0</v>
      </c>
      <c r="W162" s="268"/>
      <c r="X162" s="268"/>
      <c r="Y162" s="268"/>
      <c r="Z162" s="268"/>
    </row>
    <row r="163" ht="85.5" customHeight="1">
      <c r="A163" s="301"/>
      <c r="B163" s="252" t="s">
        <v>82</v>
      </c>
      <c r="C163" s="252" t="s">
        <v>687</v>
      </c>
      <c r="D163" s="254" t="s">
        <v>760</v>
      </c>
      <c r="E163" s="345">
        <v>1.0</v>
      </c>
      <c r="F163" s="255">
        <v>95.0</v>
      </c>
      <c r="G163" s="256"/>
      <c r="H163" s="254"/>
      <c r="I163" s="273"/>
      <c r="J163" s="274"/>
      <c r="K163" s="275"/>
      <c r="L163" s="261"/>
      <c r="M163" s="276"/>
      <c r="N163" s="277"/>
      <c r="O163" s="264"/>
      <c r="P163" s="265"/>
      <c r="Q163" s="266"/>
      <c r="R163" s="304"/>
      <c r="S163" s="268"/>
      <c r="T163" s="269">
        <f t="shared" si="17"/>
        <v>0</v>
      </c>
      <c r="U163" s="270">
        <f t="shared" si="18"/>
        <v>0</v>
      </c>
      <c r="V163" s="271">
        <f t="shared" si="19"/>
        <v>0</v>
      </c>
      <c r="W163" s="268"/>
      <c r="X163" s="268"/>
      <c r="Y163" s="268"/>
      <c r="Z163" s="268"/>
    </row>
    <row r="164" ht="85.5" customHeight="1">
      <c r="A164" s="301"/>
      <c r="B164" s="252" t="s">
        <v>82</v>
      </c>
      <c r="C164" s="252" t="s">
        <v>687</v>
      </c>
      <c r="D164" s="254" t="s">
        <v>764</v>
      </c>
      <c r="E164" s="252">
        <v>1.0</v>
      </c>
      <c r="F164" s="255">
        <v>95.0</v>
      </c>
      <c r="G164" s="256"/>
      <c r="H164" s="254"/>
      <c r="I164" s="273"/>
      <c r="J164" s="274"/>
      <c r="K164" s="275"/>
      <c r="L164" s="261"/>
      <c r="M164" s="276"/>
      <c r="N164" s="277"/>
      <c r="O164" s="264"/>
      <c r="P164" s="265"/>
      <c r="Q164" s="266"/>
      <c r="R164" s="304"/>
      <c r="S164" s="268"/>
      <c r="T164" s="269">
        <f t="shared" si="17"/>
        <v>0</v>
      </c>
      <c r="U164" s="270">
        <f t="shared" si="18"/>
        <v>0</v>
      </c>
      <c r="V164" s="271">
        <f t="shared" si="19"/>
        <v>0</v>
      </c>
      <c r="W164" s="268"/>
      <c r="X164" s="268"/>
      <c r="Y164" s="268"/>
      <c r="Z164" s="268"/>
    </row>
    <row r="165" ht="85.5" customHeight="1">
      <c r="A165" s="301"/>
      <c r="B165" s="252" t="s">
        <v>82</v>
      </c>
      <c r="C165" s="252" t="s">
        <v>687</v>
      </c>
      <c r="D165" s="254" t="s">
        <v>767</v>
      </c>
      <c r="E165" s="345">
        <v>1.0</v>
      </c>
      <c r="F165" s="255">
        <v>95.0</v>
      </c>
      <c r="G165" s="256"/>
      <c r="H165" s="254"/>
      <c r="I165" s="273"/>
      <c r="J165" s="274"/>
      <c r="K165" s="275"/>
      <c r="L165" s="261"/>
      <c r="M165" s="276"/>
      <c r="N165" s="277"/>
      <c r="O165" s="264"/>
      <c r="P165" s="265"/>
      <c r="Q165" s="266"/>
      <c r="R165" s="304"/>
      <c r="S165" s="268"/>
      <c r="T165" s="269">
        <f t="shared" si="17"/>
        <v>0</v>
      </c>
      <c r="U165" s="270">
        <f t="shared" si="18"/>
        <v>0</v>
      </c>
      <c r="V165" s="271">
        <f t="shared" si="19"/>
        <v>0</v>
      </c>
      <c r="W165" s="268"/>
      <c r="X165" s="268"/>
      <c r="Y165" s="268"/>
      <c r="Z165" s="268"/>
    </row>
    <row r="166" ht="85.5" customHeight="1">
      <c r="A166" s="301"/>
      <c r="B166" s="252" t="s">
        <v>82</v>
      </c>
      <c r="C166" s="252" t="s">
        <v>687</v>
      </c>
      <c r="D166" s="254" t="s">
        <v>771</v>
      </c>
      <c r="E166" s="252">
        <v>1.0</v>
      </c>
      <c r="F166" s="255">
        <v>430.0</v>
      </c>
      <c r="G166" s="256"/>
      <c r="H166" s="254"/>
      <c r="I166" s="273"/>
      <c r="J166" s="274"/>
      <c r="K166" s="275"/>
      <c r="L166" s="261"/>
      <c r="M166" s="276"/>
      <c r="N166" s="277"/>
      <c r="O166" s="264"/>
      <c r="P166" s="265"/>
      <c r="Q166" s="266"/>
      <c r="R166" s="304"/>
      <c r="S166" s="268"/>
      <c r="T166" s="269">
        <f t="shared" si="17"/>
        <v>0</v>
      </c>
      <c r="U166" s="270">
        <f t="shared" si="18"/>
        <v>0</v>
      </c>
      <c r="V166" s="271">
        <f t="shared" si="19"/>
        <v>0</v>
      </c>
      <c r="W166" s="268"/>
      <c r="X166" s="268"/>
      <c r="Y166" s="268"/>
      <c r="Z166" s="268"/>
    </row>
    <row r="167" ht="85.5" customHeight="1">
      <c r="A167" s="301"/>
      <c r="B167" s="252" t="s">
        <v>82</v>
      </c>
      <c r="C167" s="252" t="s">
        <v>687</v>
      </c>
      <c r="D167" s="254" t="s">
        <v>775</v>
      </c>
      <c r="E167" s="345">
        <v>1.0</v>
      </c>
      <c r="F167" s="255">
        <v>280.0</v>
      </c>
      <c r="G167" s="256"/>
      <c r="H167" s="254"/>
      <c r="I167" s="273"/>
      <c r="J167" s="274"/>
      <c r="K167" s="275"/>
      <c r="L167" s="261"/>
      <c r="M167" s="276"/>
      <c r="N167" s="277"/>
      <c r="O167" s="264"/>
      <c r="P167" s="265"/>
      <c r="Q167" s="266"/>
      <c r="R167" s="304"/>
      <c r="S167" s="268"/>
      <c r="T167" s="269">
        <f t="shared" si="17"/>
        <v>0</v>
      </c>
      <c r="U167" s="270">
        <f t="shared" si="18"/>
        <v>0</v>
      </c>
      <c r="V167" s="271">
        <f t="shared" si="19"/>
        <v>0</v>
      </c>
      <c r="W167" s="268"/>
      <c r="X167" s="268"/>
      <c r="Y167" s="268"/>
      <c r="Z167" s="268"/>
    </row>
    <row r="168" ht="85.5" customHeight="1">
      <c r="A168" s="301"/>
      <c r="B168" s="252" t="s">
        <v>82</v>
      </c>
      <c r="C168" s="252" t="s">
        <v>687</v>
      </c>
      <c r="D168" s="254" t="s">
        <v>778</v>
      </c>
      <c r="E168" s="252">
        <v>1.0</v>
      </c>
      <c r="F168" s="255">
        <v>240.0</v>
      </c>
      <c r="G168" s="256"/>
      <c r="H168" s="254"/>
      <c r="I168" s="273"/>
      <c r="J168" s="274"/>
      <c r="K168" s="275"/>
      <c r="L168" s="261"/>
      <c r="M168" s="276"/>
      <c r="N168" s="277"/>
      <c r="O168" s="264"/>
      <c r="P168" s="265"/>
      <c r="Q168" s="266"/>
      <c r="R168" s="304"/>
      <c r="S168" s="268"/>
      <c r="T168" s="269">
        <f t="shared" si="17"/>
        <v>0</v>
      </c>
      <c r="U168" s="270">
        <f t="shared" si="18"/>
        <v>0</v>
      </c>
      <c r="V168" s="271">
        <f t="shared" si="19"/>
        <v>0</v>
      </c>
      <c r="W168" s="268"/>
      <c r="X168" s="268"/>
      <c r="Y168" s="268"/>
      <c r="Z168" s="268"/>
    </row>
    <row r="169" ht="85.5" customHeight="1">
      <c r="A169" s="301"/>
      <c r="B169" s="252" t="s">
        <v>82</v>
      </c>
      <c r="C169" s="252" t="s">
        <v>687</v>
      </c>
      <c r="D169" s="254" t="s">
        <v>782</v>
      </c>
      <c r="E169" s="345">
        <v>1.0</v>
      </c>
      <c r="F169" s="255">
        <v>305.0</v>
      </c>
      <c r="G169" s="256"/>
      <c r="H169" s="254"/>
      <c r="I169" s="273"/>
      <c r="J169" s="274"/>
      <c r="K169" s="275"/>
      <c r="L169" s="261"/>
      <c r="M169" s="276"/>
      <c r="N169" s="277"/>
      <c r="O169" s="264"/>
      <c r="P169" s="265"/>
      <c r="Q169" s="266"/>
      <c r="R169" s="304"/>
      <c r="S169" s="268"/>
      <c r="T169" s="269">
        <f t="shared" si="17"/>
        <v>0</v>
      </c>
      <c r="U169" s="270">
        <f t="shared" si="18"/>
        <v>0</v>
      </c>
      <c r="V169" s="271">
        <f t="shared" si="19"/>
        <v>0</v>
      </c>
      <c r="W169" s="268"/>
      <c r="X169" s="268"/>
      <c r="Y169" s="268"/>
      <c r="Z169" s="268"/>
    </row>
    <row r="170" ht="85.5" customHeight="1">
      <c r="A170" s="301"/>
      <c r="B170" s="252" t="s">
        <v>82</v>
      </c>
      <c r="C170" s="252" t="s">
        <v>687</v>
      </c>
      <c r="D170" s="254" t="s">
        <v>785</v>
      </c>
      <c r="E170" s="252">
        <v>1.0</v>
      </c>
      <c r="F170" s="255">
        <v>150.0</v>
      </c>
      <c r="G170" s="256"/>
      <c r="H170" s="254"/>
      <c r="I170" s="273"/>
      <c r="J170" s="274"/>
      <c r="K170" s="275"/>
      <c r="L170" s="261"/>
      <c r="M170" s="276"/>
      <c r="N170" s="277"/>
      <c r="O170" s="264"/>
      <c r="P170" s="265"/>
      <c r="Q170" s="266"/>
      <c r="R170" s="304"/>
      <c r="S170" s="268"/>
      <c r="T170" s="269">
        <f t="shared" si="17"/>
        <v>0</v>
      </c>
      <c r="U170" s="270">
        <f t="shared" si="18"/>
        <v>0</v>
      </c>
      <c r="V170" s="271">
        <f t="shared" si="19"/>
        <v>0</v>
      </c>
      <c r="W170" s="268"/>
      <c r="X170" s="268"/>
      <c r="Y170" s="268"/>
      <c r="Z170" s="268"/>
    </row>
    <row r="171" ht="15.0" customHeight="1">
      <c r="A171" s="402" t="s">
        <v>789</v>
      </c>
      <c r="B171" s="186"/>
      <c r="C171" s="186"/>
      <c r="D171" s="186"/>
      <c r="E171" s="186"/>
      <c r="F171" s="187"/>
      <c r="G171" s="256"/>
      <c r="H171" s="403"/>
      <c r="I171" s="186"/>
      <c r="J171" s="186"/>
      <c r="K171" s="186"/>
      <c r="L171" s="186"/>
      <c r="M171" s="186"/>
      <c r="N171" s="186"/>
      <c r="O171" s="186"/>
      <c r="P171" s="186"/>
      <c r="Q171" s="186"/>
      <c r="R171" s="308"/>
      <c r="S171" s="268"/>
      <c r="T171" s="404"/>
      <c r="U171" s="186"/>
      <c r="V171" s="187"/>
      <c r="W171" s="268"/>
      <c r="X171" s="268"/>
      <c r="Y171" s="268"/>
      <c r="Z171" s="268"/>
    </row>
    <row r="172" ht="85.5" customHeight="1">
      <c r="A172" s="301"/>
      <c r="B172" s="345" t="s">
        <v>51</v>
      </c>
      <c r="C172" s="345" t="s">
        <v>794</v>
      </c>
      <c r="D172" s="394" t="s">
        <v>688</v>
      </c>
      <c r="E172" s="345">
        <v>3.0</v>
      </c>
      <c r="F172" s="405">
        <v>1305.0</v>
      </c>
      <c r="G172" s="256"/>
      <c r="H172" s="254"/>
      <c r="I172" s="273"/>
      <c r="J172" s="274"/>
      <c r="K172" s="275"/>
      <c r="L172" s="261"/>
      <c r="M172" s="276"/>
      <c r="N172" s="277"/>
      <c r="O172" s="264"/>
      <c r="P172" s="265"/>
      <c r="Q172" s="266"/>
      <c r="R172" s="304"/>
      <c r="S172" s="268"/>
      <c r="T172" s="269">
        <f t="shared" ref="T172:T187" si="20">SUM(H172:R172)</f>
        <v>0</v>
      </c>
      <c r="U172" s="270">
        <f t="shared" ref="U172:U187" si="21">E172*T172</f>
        <v>0</v>
      </c>
      <c r="V172" s="271">
        <f t="shared" ref="V172:V187" si="22">T172*F172</f>
        <v>0</v>
      </c>
      <c r="W172" s="268"/>
      <c r="X172" s="268"/>
      <c r="Y172" s="268"/>
      <c r="Z172" s="268"/>
    </row>
    <row r="173" ht="85.5" customHeight="1">
      <c r="A173" s="301"/>
      <c r="B173" s="252" t="s">
        <v>51</v>
      </c>
      <c r="C173" s="252" t="s">
        <v>794</v>
      </c>
      <c r="D173" s="254" t="s">
        <v>694</v>
      </c>
      <c r="E173" s="252">
        <v>1.0</v>
      </c>
      <c r="F173" s="305">
        <v>550.0</v>
      </c>
      <c r="G173" s="256"/>
      <c r="H173" s="254"/>
      <c r="I173" s="273"/>
      <c r="J173" s="274"/>
      <c r="K173" s="275"/>
      <c r="L173" s="261"/>
      <c r="M173" s="276"/>
      <c r="N173" s="277"/>
      <c r="O173" s="264"/>
      <c r="P173" s="265"/>
      <c r="Q173" s="266"/>
      <c r="R173" s="304"/>
      <c r="S173" s="268"/>
      <c r="T173" s="269">
        <f t="shared" si="20"/>
        <v>0</v>
      </c>
      <c r="U173" s="270">
        <f t="shared" si="21"/>
        <v>0</v>
      </c>
      <c r="V173" s="271">
        <f t="shared" si="22"/>
        <v>0</v>
      </c>
      <c r="W173" s="268"/>
      <c r="X173" s="268"/>
      <c r="Y173" s="268"/>
      <c r="Z173" s="268"/>
    </row>
    <row r="174" ht="85.5" customHeight="1">
      <c r="A174" s="301"/>
      <c r="B174" s="252" t="s">
        <v>51</v>
      </c>
      <c r="C174" s="252" t="s">
        <v>794</v>
      </c>
      <c r="D174" s="254" t="s">
        <v>698</v>
      </c>
      <c r="E174" s="345">
        <v>1.0</v>
      </c>
      <c r="F174" s="305">
        <v>420.0</v>
      </c>
      <c r="G174" s="256"/>
      <c r="H174" s="254"/>
      <c r="I174" s="273"/>
      <c r="J174" s="274"/>
      <c r="K174" s="275"/>
      <c r="L174" s="261"/>
      <c r="M174" s="276"/>
      <c r="N174" s="277"/>
      <c r="O174" s="264"/>
      <c r="P174" s="265"/>
      <c r="Q174" s="266"/>
      <c r="R174" s="304"/>
      <c r="S174" s="268"/>
      <c r="T174" s="269">
        <f t="shared" si="20"/>
        <v>0</v>
      </c>
      <c r="U174" s="270">
        <f t="shared" si="21"/>
        <v>0</v>
      </c>
      <c r="V174" s="271">
        <f t="shared" si="22"/>
        <v>0</v>
      </c>
      <c r="W174" s="268"/>
      <c r="X174" s="268"/>
      <c r="Y174" s="268"/>
      <c r="Z174" s="268"/>
    </row>
    <row r="175" ht="85.5" customHeight="1">
      <c r="A175" s="301"/>
      <c r="B175" s="252" t="s">
        <v>51</v>
      </c>
      <c r="C175" s="252" t="s">
        <v>794</v>
      </c>
      <c r="D175" s="254" t="s">
        <v>702</v>
      </c>
      <c r="E175" s="252">
        <v>1.0</v>
      </c>
      <c r="F175" s="305">
        <v>335.0</v>
      </c>
      <c r="G175" s="256"/>
      <c r="H175" s="254"/>
      <c r="I175" s="273"/>
      <c r="J175" s="274"/>
      <c r="K175" s="275"/>
      <c r="L175" s="261"/>
      <c r="M175" s="276"/>
      <c r="N175" s="277"/>
      <c r="O175" s="264"/>
      <c r="P175" s="265"/>
      <c r="Q175" s="266"/>
      <c r="R175" s="304"/>
      <c r="S175" s="268"/>
      <c r="T175" s="269">
        <f t="shared" si="20"/>
        <v>0</v>
      </c>
      <c r="U175" s="270">
        <f t="shared" si="21"/>
        <v>0</v>
      </c>
      <c r="V175" s="271">
        <f t="shared" si="22"/>
        <v>0</v>
      </c>
      <c r="W175" s="268"/>
      <c r="X175" s="268"/>
      <c r="Y175" s="268"/>
      <c r="Z175" s="268"/>
    </row>
    <row r="176" ht="85.5" customHeight="1">
      <c r="A176" s="301"/>
      <c r="B176" s="345" t="s">
        <v>51</v>
      </c>
      <c r="C176" s="345" t="s">
        <v>813</v>
      </c>
      <c r="D176" s="394" t="s">
        <v>688</v>
      </c>
      <c r="E176" s="345">
        <v>3.0</v>
      </c>
      <c r="F176" s="395">
        <v>1625.0</v>
      </c>
      <c r="G176" s="256"/>
      <c r="H176" s="254"/>
      <c r="I176" s="273"/>
      <c r="J176" s="274"/>
      <c r="K176" s="275"/>
      <c r="L176" s="261"/>
      <c r="M176" s="276"/>
      <c r="N176" s="277"/>
      <c r="O176" s="264"/>
      <c r="P176" s="265"/>
      <c r="Q176" s="266"/>
      <c r="R176" s="304"/>
      <c r="S176" s="268"/>
      <c r="T176" s="269">
        <f t="shared" si="20"/>
        <v>0</v>
      </c>
      <c r="U176" s="270">
        <f t="shared" si="21"/>
        <v>0</v>
      </c>
      <c r="V176" s="271">
        <f t="shared" si="22"/>
        <v>0</v>
      </c>
      <c r="W176" s="268"/>
      <c r="X176" s="268"/>
      <c r="Y176" s="268"/>
      <c r="Z176" s="268"/>
    </row>
    <row r="177" ht="85.5" customHeight="1">
      <c r="A177" s="301"/>
      <c r="B177" s="252" t="s">
        <v>51</v>
      </c>
      <c r="C177" s="252" t="s">
        <v>813</v>
      </c>
      <c r="D177" s="254" t="s">
        <v>694</v>
      </c>
      <c r="E177" s="252">
        <v>1.0</v>
      </c>
      <c r="F177" s="305">
        <v>710.0</v>
      </c>
      <c r="G177" s="256"/>
      <c r="H177" s="254"/>
      <c r="I177" s="273"/>
      <c r="J177" s="274"/>
      <c r="K177" s="275"/>
      <c r="L177" s="261"/>
      <c r="M177" s="276"/>
      <c r="N177" s="277"/>
      <c r="O177" s="264"/>
      <c r="P177" s="265"/>
      <c r="Q177" s="266"/>
      <c r="R177" s="304"/>
      <c r="S177" s="268"/>
      <c r="T177" s="269">
        <f t="shared" si="20"/>
        <v>0</v>
      </c>
      <c r="U177" s="270">
        <f t="shared" si="21"/>
        <v>0</v>
      </c>
      <c r="V177" s="271">
        <f t="shared" si="22"/>
        <v>0</v>
      </c>
      <c r="W177" s="268"/>
      <c r="X177" s="268"/>
      <c r="Y177" s="268"/>
      <c r="Z177" s="268"/>
    </row>
    <row r="178" ht="85.5" customHeight="1">
      <c r="A178" s="301"/>
      <c r="B178" s="252" t="s">
        <v>51</v>
      </c>
      <c r="C178" s="252" t="s">
        <v>813</v>
      </c>
      <c r="D178" s="254" t="s">
        <v>698</v>
      </c>
      <c r="E178" s="345">
        <v>1.0</v>
      </c>
      <c r="F178" s="305">
        <v>515.0</v>
      </c>
      <c r="G178" s="256"/>
      <c r="H178" s="254"/>
      <c r="I178" s="273"/>
      <c r="J178" s="274"/>
      <c r="K178" s="275"/>
      <c r="L178" s="261"/>
      <c r="M178" s="276"/>
      <c r="N178" s="277"/>
      <c r="O178" s="264"/>
      <c r="P178" s="265"/>
      <c r="Q178" s="266"/>
      <c r="R178" s="304"/>
      <c r="S178" s="268"/>
      <c r="T178" s="269">
        <f t="shared" si="20"/>
        <v>0</v>
      </c>
      <c r="U178" s="270">
        <f t="shared" si="21"/>
        <v>0</v>
      </c>
      <c r="V178" s="271">
        <f t="shared" si="22"/>
        <v>0</v>
      </c>
      <c r="W178" s="268"/>
      <c r="X178" s="268"/>
      <c r="Y178" s="268"/>
      <c r="Z178" s="268"/>
    </row>
    <row r="179" ht="85.5" customHeight="1">
      <c r="A179" s="301"/>
      <c r="B179" s="252" t="s">
        <v>51</v>
      </c>
      <c r="C179" s="252" t="s">
        <v>813</v>
      </c>
      <c r="D179" s="254" t="s">
        <v>702</v>
      </c>
      <c r="E179" s="252">
        <v>1.0</v>
      </c>
      <c r="F179" s="305">
        <v>400.0</v>
      </c>
      <c r="G179" s="256"/>
      <c r="H179" s="254"/>
      <c r="I179" s="273"/>
      <c r="J179" s="274"/>
      <c r="K179" s="275"/>
      <c r="L179" s="261"/>
      <c r="M179" s="276"/>
      <c r="N179" s="277"/>
      <c r="O179" s="264"/>
      <c r="P179" s="265"/>
      <c r="Q179" s="266"/>
      <c r="R179" s="304"/>
      <c r="S179" s="268"/>
      <c r="T179" s="269">
        <f t="shared" si="20"/>
        <v>0</v>
      </c>
      <c r="U179" s="270">
        <f t="shared" si="21"/>
        <v>0</v>
      </c>
      <c r="V179" s="271">
        <f t="shared" si="22"/>
        <v>0</v>
      </c>
      <c r="W179" s="268"/>
      <c r="X179" s="268"/>
      <c r="Y179" s="268"/>
      <c r="Z179" s="268"/>
    </row>
    <row r="180" ht="85.5" customHeight="1">
      <c r="A180" s="301"/>
      <c r="B180" s="345" t="s">
        <v>82</v>
      </c>
      <c r="C180" s="345" t="s">
        <v>794</v>
      </c>
      <c r="D180" s="394" t="s">
        <v>828</v>
      </c>
      <c r="E180" s="345">
        <v>3.0</v>
      </c>
      <c r="F180" s="405">
        <v>965.0</v>
      </c>
      <c r="G180" s="256"/>
      <c r="H180" s="254"/>
      <c r="I180" s="273"/>
      <c r="J180" s="274"/>
      <c r="K180" s="275"/>
      <c r="L180" s="261"/>
      <c r="M180" s="276"/>
      <c r="N180" s="277"/>
      <c r="O180" s="264"/>
      <c r="P180" s="265"/>
      <c r="Q180" s="266"/>
      <c r="R180" s="304"/>
      <c r="S180" s="268"/>
      <c r="T180" s="269">
        <f t="shared" si="20"/>
        <v>0</v>
      </c>
      <c r="U180" s="270">
        <f t="shared" si="21"/>
        <v>0</v>
      </c>
      <c r="V180" s="271">
        <f t="shared" si="22"/>
        <v>0</v>
      </c>
      <c r="W180" s="268"/>
      <c r="X180" s="268"/>
      <c r="Y180" s="268"/>
      <c r="Z180" s="268"/>
    </row>
    <row r="181" ht="85.5" customHeight="1">
      <c r="A181" s="301"/>
      <c r="B181" s="252" t="s">
        <v>82</v>
      </c>
      <c r="C181" s="252" t="s">
        <v>794</v>
      </c>
      <c r="D181" s="254" t="s">
        <v>831</v>
      </c>
      <c r="E181" s="252">
        <v>1.0</v>
      </c>
      <c r="F181" s="305">
        <v>400.0</v>
      </c>
      <c r="G181" s="256"/>
      <c r="H181" s="254"/>
      <c r="I181" s="273"/>
      <c r="J181" s="274"/>
      <c r="K181" s="275"/>
      <c r="L181" s="261"/>
      <c r="M181" s="276"/>
      <c r="N181" s="277"/>
      <c r="O181" s="264"/>
      <c r="P181" s="265"/>
      <c r="Q181" s="266"/>
      <c r="R181" s="304"/>
      <c r="S181" s="268"/>
      <c r="T181" s="269">
        <f t="shared" si="20"/>
        <v>0</v>
      </c>
      <c r="U181" s="270">
        <f t="shared" si="21"/>
        <v>0</v>
      </c>
      <c r="V181" s="271">
        <f t="shared" si="22"/>
        <v>0</v>
      </c>
      <c r="W181" s="268"/>
      <c r="X181" s="268"/>
      <c r="Y181" s="268"/>
      <c r="Z181" s="268"/>
    </row>
    <row r="182" ht="85.5" customHeight="1">
      <c r="A182" s="301"/>
      <c r="B182" s="252" t="s">
        <v>82</v>
      </c>
      <c r="C182" s="252" t="s">
        <v>794</v>
      </c>
      <c r="D182" s="254" t="s">
        <v>836</v>
      </c>
      <c r="E182" s="345">
        <v>1.0</v>
      </c>
      <c r="F182" s="305">
        <v>310.0</v>
      </c>
      <c r="G182" s="256"/>
      <c r="H182" s="254"/>
      <c r="I182" s="273"/>
      <c r="J182" s="274"/>
      <c r="K182" s="275"/>
      <c r="L182" s="261"/>
      <c r="M182" s="276"/>
      <c r="N182" s="277"/>
      <c r="O182" s="264"/>
      <c r="P182" s="265"/>
      <c r="Q182" s="266"/>
      <c r="R182" s="304"/>
      <c r="S182" s="268"/>
      <c r="T182" s="269">
        <f t="shared" si="20"/>
        <v>0</v>
      </c>
      <c r="U182" s="270">
        <f t="shared" si="21"/>
        <v>0</v>
      </c>
      <c r="V182" s="271">
        <f t="shared" si="22"/>
        <v>0</v>
      </c>
      <c r="W182" s="268"/>
      <c r="X182" s="268"/>
      <c r="Y182" s="268"/>
      <c r="Z182" s="268"/>
    </row>
    <row r="183" ht="85.5" customHeight="1">
      <c r="A183" s="301"/>
      <c r="B183" s="252" t="s">
        <v>82</v>
      </c>
      <c r="C183" s="252" t="s">
        <v>794</v>
      </c>
      <c r="D183" s="254" t="s">
        <v>840</v>
      </c>
      <c r="E183" s="252">
        <v>1.0</v>
      </c>
      <c r="F183" s="305">
        <v>255.0</v>
      </c>
      <c r="G183" s="256"/>
      <c r="H183" s="254"/>
      <c r="I183" s="273"/>
      <c r="J183" s="274"/>
      <c r="K183" s="275"/>
      <c r="L183" s="261"/>
      <c r="M183" s="276"/>
      <c r="N183" s="277"/>
      <c r="O183" s="264"/>
      <c r="P183" s="265"/>
      <c r="Q183" s="266"/>
      <c r="R183" s="304"/>
      <c r="S183" s="268"/>
      <c r="T183" s="269">
        <f t="shared" si="20"/>
        <v>0</v>
      </c>
      <c r="U183" s="270">
        <f t="shared" si="21"/>
        <v>0</v>
      </c>
      <c r="V183" s="271">
        <f t="shared" si="22"/>
        <v>0</v>
      </c>
      <c r="W183" s="268"/>
      <c r="X183" s="268"/>
      <c r="Y183" s="268"/>
      <c r="Z183" s="268"/>
    </row>
    <row r="184" ht="85.5" customHeight="1">
      <c r="A184" s="301"/>
      <c r="B184" s="345" t="s">
        <v>82</v>
      </c>
      <c r="C184" s="345" t="s">
        <v>813</v>
      </c>
      <c r="D184" s="394" t="s">
        <v>828</v>
      </c>
      <c r="E184" s="345">
        <v>3.0</v>
      </c>
      <c r="F184" s="395">
        <v>1205.0</v>
      </c>
      <c r="G184" s="256"/>
      <c r="H184" s="254"/>
      <c r="I184" s="273"/>
      <c r="J184" s="274"/>
      <c r="K184" s="275"/>
      <c r="L184" s="261"/>
      <c r="M184" s="276"/>
      <c r="N184" s="277"/>
      <c r="O184" s="264"/>
      <c r="P184" s="265"/>
      <c r="Q184" s="266"/>
      <c r="R184" s="304"/>
      <c r="S184" s="268"/>
      <c r="T184" s="269">
        <f t="shared" si="20"/>
        <v>0</v>
      </c>
      <c r="U184" s="270">
        <f t="shared" si="21"/>
        <v>0</v>
      </c>
      <c r="V184" s="271">
        <f t="shared" si="22"/>
        <v>0</v>
      </c>
      <c r="W184" s="268"/>
      <c r="X184" s="268"/>
      <c r="Y184" s="268"/>
      <c r="Z184" s="268"/>
    </row>
    <row r="185" ht="85.5" customHeight="1">
      <c r="A185" s="301"/>
      <c r="B185" s="252" t="s">
        <v>82</v>
      </c>
      <c r="C185" s="252" t="s">
        <v>813</v>
      </c>
      <c r="D185" s="254" t="s">
        <v>831</v>
      </c>
      <c r="E185" s="252">
        <v>1.0</v>
      </c>
      <c r="F185" s="305">
        <v>530.0</v>
      </c>
      <c r="G185" s="256"/>
      <c r="H185" s="254"/>
      <c r="I185" s="273"/>
      <c r="J185" s="274"/>
      <c r="K185" s="275"/>
      <c r="L185" s="261"/>
      <c r="M185" s="276"/>
      <c r="N185" s="277"/>
      <c r="O185" s="264"/>
      <c r="P185" s="265"/>
      <c r="Q185" s="266"/>
      <c r="R185" s="304"/>
      <c r="S185" s="268"/>
      <c r="T185" s="269">
        <f t="shared" si="20"/>
        <v>0</v>
      </c>
      <c r="U185" s="270">
        <f t="shared" si="21"/>
        <v>0</v>
      </c>
      <c r="V185" s="271">
        <f t="shared" si="22"/>
        <v>0</v>
      </c>
      <c r="W185" s="268"/>
      <c r="X185" s="268"/>
      <c r="Y185" s="268"/>
      <c r="Z185" s="268"/>
    </row>
    <row r="186" ht="85.5" customHeight="1">
      <c r="A186" s="301"/>
      <c r="B186" s="252" t="s">
        <v>82</v>
      </c>
      <c r="C186" s="252" t="s">
        <v>813</v>
      </c>
      <c r="D186" s="254" t="s">
        <v>836</v>
      </c>
      <c r="E186" s="345">
        <v>1.0</v>
      </c>
      <c r="F186" s="305">
        <v>385.0</v>
      </c>
      <c r="G186" s="256"/>
      <c r="H186" s="254"/>
      <c r="I186" s="273"/>
      <c r="J186" s="274"/>
      <c r="K186" s="275"/>
      <c r="L186" s="261"/>
      <c r="M186" s="276"/>
      <c r="N186" s="277"/>
      <c r="O186" s="264"/>
      <c r="P186" s="265"/>
      <c r="Q186" s="266"/>
      <c r="R186" s="304"/>
      <c r="S186" s="268"/>
      <c r="T186" s="269">
        <f t="shared" si="20"/>
        <v>0</v>
      </c>
      <c r="U186" s="270">
        <f t="shared" si="21"/>
        <v>0</v>
      </c>
      <c r="V186" s="271">
        <f t="shared" si="22"/>
        <v>0</v>
      </c>
      <c r="W186" s="268"/>
      <c r="X186" s="268"/>
      <c r="Y186" s="268"/>
      <c r="Z186" s="268"/>
    </row>
    <row r="187" ht="85.5" customHeight="1">
      <c r="A187" s="301"/>
      <c r="B187" s="252" t="s">
        <v>82</v>
      </c>
      <c r="C187" s="252" t="s">
        <v>813</v>
      </c>
      <c r="D187" s="254" t="s">
        <v>840</v>
      </c>
      <c r="E187" s="252">
        <v>1.0</v>
      </c>
      <c r="F187" s="305">
        <v>290.0</v>
      </c>
      <c r="G187" s="256"/>
      <c r="H187" s="254"/>
      <c r="I187" s="273"/>
      <c r="J187" s="274"/>
      <c r="K187" s="275"/>
      <c r="L187" s="261"/>
      <c r="M187" s="276"/>
      <c r="N187" s="277"/>
      <c r="O187" s="264"/>
      <c r="P187" s="265"/>
      <c r="Q187" s="266"/>
      <c r="R187" s="304"/>
      <c r="S187" s="268"/>
      <c r="T187" s="269">
        <f t="shared" si="20"/>
        <v>0</v>
      </c>
      <c r="U187" s="270">
        <f t="shared" si="21"/>
        <v>0</v>
      </c>
      <c r="V187" s="271">
        <f t="shared" si="22"/>
        <v>0</v>
      </c>
      <c r="W187" s="268"/>
      <c r="X187" s="268"/>
      <c r="Y187" s="268"/>
      <c r="Z187" s="268"/>
    </row>
    <row r="188" ht="15.75" customHeight="1">
      <c r="A188" s="402" t="s">
        <v>856</v>
      </c>
      <c r="B188" s="186"/>
      <c r="C188" s="186"/>
      <c r="D188" s="186"/>
      <c r="E188" s="186"/>
      <c r="F188" s="187"/>
      <c r="G188" s="256"/>
      <c r="H188" s="403"/>
      <c r="I188" s="186"/>
      <c r="J188" s="186"/>
      <c r="K188" s="186"/>
      <c r="L188" s="186"/>
      <c r="M188" s="186"/>
      <c r="N188" s="186"/>
      <c r="O188" s="186"/>
      <c r="P188" s="186"/>
      <c r="Q188" s="186"/>
      <c r="R188" s="308"/>
      <c r="S188" s="268"/>
      <c r="T188" s="404"/>
      <c r="U188" s="186"/>
      <c r="V188" s="187"/>
      <c r="W188" s="268"/>
      <c r="X188" s="268"/>
      <c r="Y188" s="268"/>
      <c r="Z188" s="268"/>
    </row>
    <row r="189" ht="85.5" customHeight="1">
      <c r="A189" s="301"/>
      <c r="B189" s="345" t="s">
        <v>51</v>
      </c>
      <c r="C189" s="406" t="s">
        <v>860</v>
      </c>
      <c r="D189" s="315" t="s">
        <v>861</v>
      </c>
      <c r="E189" s="407">
        <v>4.0</v>
      </c>
      <c r="F189" s="395">
        <v>1690.0</v>
      </c>
      <c r="G189" s="256"/>
      <c r="H189" s="254"/>
      <c r="I189" s="273"/>
      <c r="J189" s="274"/>
      <c r="K189" s="275"/>
      <c r="L189" s="261"/>
      <c r="M189" s="276"/>
      <c r="N189" s="277"/>
      <c r="O189" s="264"/>
      <c r="P189" s="265"/>
      <c r="Q189" s="266"/>
      <c r="R189" s="304"/>
      <c r="S189" s="268"/>
      <c r="T189" s="269">
        <f t="shared" ref="T189:T210" si="23">SUM(H189:R189)</f>
        <v>0</v>
      </c>
      <c r="U189" s="270">
        <f t="shared" ref="U189:U210" si="24">E189*T189</f>
        <v>0</v>
      </c>
      <c r="V189" s="271">
        <f t="shared" ref="V189:V210" si="25">T189*F189</f>
        <v>0</v>
      </c>
      <c r="W189" s="268"/>
      <c r="X189" s="268"/>
      <c r="Y189" s="268"/>
      <c r="Z189" s="268"/>
    </row>
    <row r="190" ht="85.5" customHeight="1">
      <c r="A190" s="301"/>
      <c r="B190" s="252" t="s">
        <v>51</v>
      </c>
      <c r="C190" s="408" t="s">
        <v>860</v>
      </c>
      <c r="D190" s="302" t="s">
        <v>869</v>
      </c>
      <c r="E190" s="292">
        <v>1.0</v>
      </c>
      <c r="F190" s="305">
        <v>480.0</v>
      </c>
      <c r="G190" s="256"/>
      <c r="H190" s="254"/>
      <c r="I190" s="273"/>
      <c r="J190" s="274"/>
      <c r="K190" s="275"/>
      <c r="L190" s="261"/>
      <c r="M190" s="276"/>
      <c r="N190" s="277"/>
      <c r="O190" s="264"/>
      <c r="P190" s="265"/>
      <c r="Q190" s="266"/>
      <c r="R190" s="304"/>
      <c r="S190" s="268"/>
      <c r="T190" s="269">
        <f t="shared" si="23"/>
        <v>0</v>
      </c>
      <c r="U190" s="270">
        <f t="shared" si="24"/>
        <v>0</v>
      </c>
      <c r="V190" s="271">
        <f t="shared" si="25"/>
        <v>0</v>
      </c>
      <c r="W190" s="268"/>
      <c r="X190" s="268"/>
      <c r="Y190" s="268"/>
      <c r="Z190" s="268"/>
    </row>
    <row r="191" ht="85.5" customHeight="1">
      <c r="A191" s="301"/>
      <c r="B191" s="252" t="s">
        <v>51</v>
      </c>
      <c r="C191" s="408" t="s">
        <v>872</v>
      </c>
      <c r="D191" s="302" t="s">
        <v>873</v>
      </c>
      <c r="E191" s="292">
        <v>1.0</v>
      </c>
      <c r="F191" s="305">
        <v>480.0</v>
      </c>
      <c r="G191" s="256"/>
      <c r="H191" s="254"/>
      <c r="I191" s="273"/>
      <c r="J191" s="274"/>
      <c r="K191" s="275"/>
      <c r="L191" s="261"/>
      <c r="M191" s="276"/>
      <c r="N191" s="277"/>
      <c r="O191" s="264"/>
      <c r="P191" s="265"/>
      <c r="Q191" s="266"/>
      <c r="R191" s="304"/>
      <c r="S191" s="268"/>
      <c r="T191" s="269">
        <f t="shared" si="23"/>
        <v>0</v>
      </c>
      <c r="U191" s="270">
        <f t="shared" si="24"/>
        <v>0</v>
      </c>
      <c r="V191" s="271">
        <f t="shared" si="25"/>
        <v>0</v>
      </c>
      <c r="W191" s="268"/>
      <c r="X191" s="268"/>
      <c r="Y191" s="268"/>
      <c r="Z191" s="268"/>
    </row>
    <row r="192" ht="85.5" customHeight="1">
      <c r="A192" s="301"/>
      <c r="B192" s="252" t="s">
        <v>51</v>
      </c>
      <c r="C192" s="408" t="s">
        <v>876</v>
      </c>
      <c r="D192" s="302" t="s">
        <v>877</v>
      </c>
      <c r="E192" s="292">
        <v>1.0</v>
      </c>
      <c r="F192" s="305">
        <v>480.0</v>
      </c>
      <c r="G192" s="256"/>
      <c r="H192" s="254"/>
      <c r="I192" s="273"/>
      <c r="J192" s="274"/>
      <c r="K192" s="275"/>
      <c r="L192" s="261"/>
      <c r="M192" s="276"/>
      <c r="N192" s="277"/>
      <c r="O192" s="264"/>
      <c r="P192" s="265"/>
      <c r="Q192" s="266"/>
      <c r="R192" s="304"/>
      <c r="S192" s="268"/>
      <c r="T192" s="269">
        <f t="shared" si="23"/>
        <v>0</v>
      </c>
      <c r="U192" s="270">
        <f t="shared" si="24"/>
        <v>0</v>
      </c>
      <c r="V192" s="271">
        <f t="shared" si="25"/>
        <v>0</v>
      </c>
      <c r="W192" s="268"/>
      <c r="X192" s="268"/>
      <c r="Y192" s="268"/>
      <c r="Z192" s="268"/>
    </row>
    <row r="193" ht="85.5" customHeight="1">
      <c r="A193" s="301"/>
      <c r="B193" s="252" t="s">
        <v>51</v>
      </c>
      <c r="C193" s="408" t="s">
        <v>881</v>
      </c>
      <c r="D193" s="302" t="s">
        <v>882</v>
      </c>
      <c r="E193" s="292">
        <v>1.0</v>
      </c>
      <c r="F193" s="305">
        <v>250.0</v>
      </c>
      <c r="G193" s="256"/>
      <c r="H193" s="254"/>
      <c r="I193" s="273"/>
      <c r="J193" s="274"/>
      <c r="K193" s="275"/>
      <c r="L193" s="261"/>
      <c r="M193" s="276"/>
      <c r="N193" s="277"/>
      <c r="O193" s="264"/>
      <c r="P193" s="265"/>
      <c r="Q193" s="266"/>
      <c r="R193" s="304"/>
      <c r="S193" s="268"/>
      <c r="T193" s="269">
        <f t="shared" si="23"/>
        <v>0</v>
      </c>
      <c r="U193" s="270">
        <f t="shared" si="24"/>
        <v>0</v>
      </c>
      <c r="V193" s="271">
        <f t="shared" si="25"/>
        <v>0</v>
      </c>
      <c r="W193" s="268"/>
      <c r="X193" s="268"/>
      <c r="Y193" s="268"/>
      <c r="Z193" s="268"/>
    </row>
    <row r="194" ht="85.5" customHeight="1">
      <c r="A194" s="301"/>
      <c r="B194" s="345" t="s">
        <v>51</v>
      </c>
      <c r="C194" s="406" t="s">
        <v>886</v>
      </c>
      <c r="D194" s="315" t="s">
        <v>887</v>
      </c>
      <c r="E194" s="407">
        <v>3.0</v>
      </c>
      <c r="F194" s="395">
        <v>1225.0</v>
      </c>
      <c r="G194" s="256"/>
      <c r="H194" s="254"/>
      <c r="I194" s="273"/>
      <c r="J194" s="274"/>
      <c r="K194" s="275"/>
      <c r="L194" s="261"/>
      <c r="M194" s="276"/>
      <c r="N194" s="277"/>
      <c r="O194" s="264"/>
      <c r="P194" s="265"/>
      <c r="Q194" s="266"/>
      <c r="R194" s="304"/>
      <c r="S194" s="268"/>
      <c r="T194" s="269">
        <f t="shared" si="23"/>
        <v>0</v>
      </c>
      <c r="U194" s="270">
        <f t="shared" si="24"/>
        <v>0</v>
      </c>
      <c r="V194" s="271">
        <f t="shared" si="25"/>
        <v>0</v>
      </c>
      <c r="W194" s="268"/>
      <c r="X194" s="268"/>
      <c r="Y194" s="268"/>
      <c r="Z194" s="268"/>
    </row>
    <row r="195" ht="85.5" customHeight="1">
      <c r="A195" s="301"/>
      <c r="B195" s="252" t="s">
        <v>51</v>
      </c>
      <c r="C195" s="408" t="s">
        <v>886</v>
      </c>
      <c r="D195" s="302" t="s">
        <v>869</v>
      </c>
      <c r="E195" s="292">
        <v>1.0</v>
      </c>
      <c r="F195" s="305">
        <v>430.0</v>
      </c>
      <c r="G195" s="256"/>
      <c r="H195" s="254"/>
      <c r="I195" s="273"/>
      <c r="J195" s="274"/>
      <c r="K195" s="275"/>
      <c r="L195" s="261"/>
      <c r="M195" s="276"/>
      <c r="N195" s="277"/>
      <c r="O195" s="264"/>
      <c r="P195" s="265"/>
      <c r="Q195" s="266"/>
      <c r="R195" s="304"/>
      <c r="S195" s="268"/>
      <c r="T195" s="269">
        <f t="shared" si="23"/>
        <v>0</v>
      </c>
      <c r="U195" s="270">
        <f t="shared" si="24"/>
        <v>0</v>
      </c>
      <c r="V195" s="271">
        <f t="shared" si="25"/>
        <v>0</v>
      </c>
      <c r="W195" s="268"/>
      <c r="X195" s="268"/>
      <c r="Y195" s="268"/>
      <c r="Z195" s="268"/>
    </row>
    <row r="196" ht="85.5" customHeight="1">
      <c r="A196" s="301"/>
      <c r="B196" s="252" t="s">
        <v>51</v>
      </c>
      <c r="C196" s="408" t="s">
        <v>892</v>
      </c>
      <c r="D196" s="302" t="s">
        <v>873</v>
      </c>
      <c r="E196" s="292">
        <v>1.0</v>
      </c>
      <c r="F196" s="305">
        <v>400.0</v>
      </c>
      <c r="G196" s="256"/>
      <c r="H196" s="254"/>
      <c r="I196" s="273"/>
      <c r="J196" s="274"/>
      <c r="K196" s="275"/>
      <c r="L196" s="261"/>
      <c r="M196" s="276"/>
      <c r="N196" s="277"/>
      <c r="O196" s="264"/>
      <c r="P196" s="265"/>
      <c r="Q196" s="266"/>
      <c r="R196" s="304"/>
      <c r="S196" s="268"/>
      <c r="T196" s="269">
        <f t="shared" si="23"/>
        <v>0</v>
      </c>
      <c r="U196" s="270">
        <f t="shared" si="24"/>
        <v>0</v>
      </c>
      <c r="V196" s="271">
        <f t="shared" si="25"/>
        <v>0</v>
      </c>
      <c r="W196" s="268"/>
      <c r="X196" s="268"/>
      <c r="Y196" s="268"/>
      <c r="Z196" s="268"/>
    </row>
    <row r="197" ht="85.5" customHeight="1">
      <c r="A197" s="301"/>
      <c r="B197" s="252" t="s">
        <v>51</v>
      </c>
      <c r="C197" s="408" t="s">
        <v>896</v>
      </c>
      <c r="D197" s="302" t="s">
        <v>877</v>
      </c>
      <c r="E197" s="292">
        <v>1.0</v>
      </c>
      <c r="F197" s="305">
        <v>395.0</v>
      </c>
      <c r="G197" s="256"/>
      <c r="H197" s="254"/>
      <c r="I197" s="273"/>
      <c r="J197" s="274"/>
      <c r="K197" s="275"/>
      <c r="L197" s="261"/>
      <c r="M197" s="276"/>
      <c r="N197" s="277"/>
      <c r="O197" s="264"/>
      <c r="P197" s="265"/>
      <c r="Q197" s="266"/>
      <c r="R197" s="304"/>
      <c r="S197" s="268"/>
      <c r="T197" s="269">
        <f t="shared" si="23"/>
        <v>0</v>
      </c>
      <c r="U197" s="270">
        <f t="shared" si="24"/>
        <v>0</v>
      </c>
      <c r="V197" s="271">
        <f t="shared" si="25"/>
        <v>0</v>
      </c>
      <c r="W197" s="268"/>
      <c r="X197" s="268"/>
      <c r="Y197" s="268"/>
      <c r="Z197" s="268"/>
    </row>
    <row r="198" ht="85.5" customHeight="1">
      <c r="A198" s="301"/>
      <c r="B198" s="345" t="s">
        <v>51</v>
      </c>
      <c r="C198" s="406" t="s">
        <v>900</v>
      </c>
      <c r="D198" s="315" t="s">
        <v>861</v>
      </c>
      <c r="E198" s="407">
        <v>2.0</v>
      </c>
      <c r="F198" s="395">
        <v>790.0</v>
      </c>
      <c r="G198" s="256"/>
      <c r="H198" s="254"/>
      <c r="I198" s="273"/>
      <c r="J198" s="274"/>
      <c r="K198" s="275"/>
      <c r="L198" s="261"/>
      <c r="M198" s="276"/>
      <c r="N198" s="277"/>
      <c r="O198" s="264"/>
      <c r="P198" s="265"/>
      <c r="Q198" s="266"/>
      <c r="R198" s="304"/>
      <c r="S198" s="268"/>
      <c r="T198" s="269">
        <f t="shared" si="23"/>
        <v>0</v>
      </c>
      <c r="U198" s="270">
        <f t="shared" si="24"/>
        <v>0</v>
      </c>
      <c r="V198" s="271">
        <f t="shared" si="25"/>
        <v>0</v>
      </c>
      <c r="W198" s="268"/>
      <c r="X198" s="268"/>
      <c r="Y198" s="268"/>
      <c r="Z198" s="268"/>
    </row>
    <row r="199" ht="85.5" customHeight="1">
      <c r="A199" s="301"/>
      <c r="B199" s="252" t="s">
        <v>51</v>
      </c>
      <c r="C199" s="408" t="s">
        <v>900</v>
      </c>
      <c r="D199" s="302" t="s">
        <v>869</v>
      </c>
      <c r="E199" s="292">
        <v>1.0</v>
      </c>
      <c r="F199" s="305">
        <v>525.0</v>
      </c>
      <c r="G199" s="256"/>
      <c r="H199" s="254"/>
      <c r="I199" s="273"/>
      <c r="J199" s="274"/>
      <c r="K199" s="275"/>
      <c r="L199" s="261"/>
      <c r="M199" s="276"/>
      <c r="N199" s="277"/>
      <c r="O199" s="264"/>
      <c r="P199" s="265"/>
      <c r="Q199" s="266"/>
      <c r="R199" s="304"/>
      <c r="S199" s="268"/>
      <c r="T199" s="269">
        <f t="shared" si="23"/>
        <v>0</v>
      </c>
      <c r="U199" s="270">
        <f t="shared" si="24"/>
        <v>0</v>
      </c>
      <c r="V199" s="271">
        <f t="shared" si="25"/>
        <v>0</v>
      </c>
      <c r="W199" s="268"/>
      <c r="X199" s="268"/>
      <c r="Y199" s="268"/>
      <c r="Z199" s="268"/>
    </row>
    <row r="200" ht="85.5" customHeight="1">
      <c r="A200" s="301"/>
      <c r="B200" s="252" t="s">
        <v>51</v>
      </c>
      <c r="C200" s="408" t="s">
        <v>907</v>
      </c>
      <c r="D200" s="302" t="s">
        <v>873</v>
      </c>
      <c r="E200" s="292">
        <v>1.0</v>
      </c>
      <c r="F200" s="305">
        <v>265.0</v>
      </c>
      <c r="G200" s="256"/>
      <c r="H200" s="254"/>
      <c r="I200" s="273"/>
      <c r="J200" s="274"/>
      <c r="K200" s="275"/>
      <c r="L200" s="261"/>
      <c r="M200" s="276"/>
      <c r="N200" s="277"/>
      <c r="O200" s="264"/>
      <c r="P200" s="265"/>
      <c r="Q200" s="266"/>
      <c r="R200" s="304"/>
      <c r="S200" s="268"/>
      <c r="T200" s="269">
        <f t="shared" si="23"/>
        <v>0</v>
      </c>
      <c r="U200" s="270">
        <f t="shared" si="24"/>
        <v>0</v>
      </c>
      <c r="V200" s="271">
        <f t="shared" si="25"/>
        <v>0</v>
      </c>
      <c r="W200" s="268"/>
      <c r="X200" s="268"/>
      <c r="Y200" s="268"/>
      <c r="Z200" s="268"/>
    </row>
    <row r="201" ht="85.5" customHeight="1">
      <c r="A201" s="301"/>
      <c r="B201" s="345" t="s">
        <v>51</v>
      </c>
      <c r="C201" s="406" t="s">
        <v>909</v>
      </c>
      <c r="D201" s="315" t="s">
        <v>861</v>
      </c>
      <c r="E201" s="407">
        <v>2.0</v>
      </c>
      <c r="F201" s="395">
        <v>1075.0</v>
      </c>
      <c r="G201" s="256"/>
      <c r="H201" s="254"/>
      <c r="I201" s="273"/>
      <c r="J201" s="274"/>
      <c r="K201" s="275"/>
      <c r="L201" s="261"/>
      <c r="M201" s="276"/>
      <c r="N201" s="277"/>
      <c r="O201" s="264"/>
      <c r="P201" s="265"/>
      <c r="Q201" s="266"/>
      <c r="R201" s="304"/>
      <c r="S201" s="268"/>
      <c r="T201" s="269">
        <f t="shared" si="23"/>
        <v>0</v>
      </c>
      <c r="U201" s="270">
        <f t="shared" si="24"/>
        <v>0</v>
      </c>
      <c r="V201" s="271">
        <f t="shared" si="25"/>
        <v>0</v>
      </c>
      <c r="W201" s="268"/>
      <c r="X201" s="268"/>
      <c r="Y201" s="268"/>
      <c r="Z201" s="268"/>
    </row>
    <row r="202" ht="85.5" customHeight="1">
      <c r="A202" s="301"/>
      <c r="B202" s="252" t="s">
        <v>51</v>
      </c>
      <c r="C202" s="408" t="s">
        <v>909</v>
      </c>
      <c r="D202" s="302" t="s">
        <v>869</v>
      </c>
      <c r="E202" s="292">
        <v>1.0</v>
      </c>
      <c r="F202" s="305">
        <v>550.0</v>
      </c>
      <c r="G202" s="256"/>
      <c r="H202" s="254"/>
      <c r="I202" s="273"/>
      <c r="J202" s="274"/>
      <c r="K202" s="275"/>
      <c r="L202" s="261"/>
      <c r="M202" s="276"/>
      <c r="N202" s="277"/>
      <c r="O202" s="264"/>
      <c r="P202" s="265"/>
      <c r="Q202" s="266"/>
      <c r="R202" s="304"/>
      <c r="S202" s="268"/>
      <c r="T202" s="269">
        <f t="shared" si="23"/>
        <v>0</v>
      </c>
      <c r="U202" s="270">
        <f t="shared" si="24"/>
        <v>0</v>
      </c>
      <c r="V202" s="271">
        <f t="shared" si="25"/>
        <v>0</v>
      </c>
      <c r="W202" s="268"/>
      <c r="X202" s="268"/>
      <c r="Y202" s="268"/>
      <c r="Z202" s="268"/>
    </row>
    <row r="203" ht="85.5" customHeight="1">
      <c r="A203" s="301"/>
      <c r="B203" s="252" t="s">
        <v>51</v>
      </c>
      <c r="C203" s="408" t="s">
        <v>916</v>
      </c>
      <c r="D203" s="302" t="s">
        <v>873</v>
      </c>
      <c r="E203" s="292">
        <v>1.0</v>
      </c>
      <c r="F203" s="305">
        <v>525.0</v>
      </c>
      <c r="G203" s="256"/>
      <c r="H203" s="254"/>
      <c r="I203" s="273"/>
      <c r="J203" s="274"/>
      <c r="K203" s="275"/>
      <c r="L203" s="261"/>
      <c r="M203" s="276"/>
      <c r="N203" s="277"/>
      <c r="O203" s="264"/>
      <c r="P203" s="265"/>
      <c r="Q203" s="266"/>
      <c r="R203" s="304"/>
      <c r="S203" s="268"/>
      <c r="T203" s="269">
        <f t="shared" si="23"/>
        <v>0</v>
      </c>
      <c r="U203" s="270">
        <f t="shared" si="24"/>
        <v>0</v>
      </c>
      <c r="V203" s="271">
        <f t="shared" si="25"/>
        <v>0</v>
      </c>
      <c r="W203" s="268"/>
      <c r="X203" s="268"/>
      <c r="Y203" s="268"/>
      <c r="Z203" s="268"/>
    </row>
    <row r="204" ht="85.5" customHeight="1">
      <c r="A204" s="301"/>
      <c r="B204" s="345" t="s">
        <v>51</v>
      </c>
      <c r="C204" s="406" t="s">
        <v>919</v>
      </c>
      <c r="D204" s="315" t="s">
        <v>920</v>
      </c>
      <c r="E204" s="407">
        <v>2.0</v>
      </c>
      <c r="F204" s="395">
        <v>680.0</v>
      </c>
      <c r="G204" s="256"/>
      <c r="H204" s="254"/>
      <c r="I204" s="273"/>
      <c r="J204" s="274"/>
      <c r="K204" s="275"/>
      <c r="L204" s="261"/>
      <c r="M204" s="276"/>
      <c r="N204" s="277"/>
      <c r="O204" s="264"/>
      <c r="P204" s="265"/>
      <c r="Q204" s="266"/>
      <c r="R204" s="304"/>
      <c r="S204" s="268"/>
      <c r="T204" s="269">
        <f t="shared" si="23"/>
        <v>0</v>
      </c>
      <c r="U204" s="270">
        <f t="shared" si="24"/>
        <v>0</v>
      </c>
      <c r="V204" s="271">
        <f t="shared" si="25"/>
        <v>0</v>
      </c>
      <c r="W204" s="268"/>
      <c r="X204" s="268"/>
      <c r="Y204" s="268"/>
      <c r="Z204" s="268"/>
    </row>
    <row r="205" ht="85.5" customHeight="1">
      <c r="A205" s="301"/>
      <c r="B205" s="252" t="s">
        <v>51</v>
      </c>
      <c r="C205" s="408" t="s">
        <v>919</v>
      </c>
      <c r="D205" s="302" t="s">
        <v>694</v>
      </c>
      <c r="E205" s="292">
        <v>1.0</v>
      </c>
      <c r="F205" s="305">
        <v>340.0</v>
      </c>
      <c r="G205" s="256"/>
      <c r="H205" s="254"/>
      <c r="I205" s="273"/>
      <c r="J205" s="274"/>
      <c r="K205" s="275"/>
      <c r="L205" s="261"/>
      <c r="M205" s="276"/>
      <c r="N205" s="277"/>
      <c r="O205" s="264"/>
      <c r="P205" s="265"/>
      <c r="Q205" s="266"/>
      <c r="R205" s="304"/>
      <c r="S205" s="268"/>
      <c r="T205" s="269">
        <f t="shared" si="23"/>
        <v>0</v>
      </c>
      <c r="U205" s="270">
        <f t="shared" si="24"/>
        <v>0</v>
      </c>
      <c r="V205" s="271">
        <f t="shared" si="25"/>
        <v>0</v>
      </c>
      <c r="W205" s="268"/>
      <c r="X205" s="268"/>
      <c r="Y205" s="268"/>
      <c r="Z205" s="268"/>
    </row>
    <row r="206" ht="85.5" customHeight="1">
      <c r="A206" s="301"/>
      <c r="B206" s="252" t="s">
        <v>51</v>
      </c>
      <c r="C206" s="408" t="s">
        <v>919</v>
      </c>
      <c r="D206" s="302" t="s">
        <v>698</v>
      </c>
      <c r="E206" s="292">
        <v>1.0</v>
      </c>
      <c r="F206" s="305">
        <v>340.0</v>
      </c>
      <c r="G206" s="256"/>
      <c r="H206" s="254"/>
      <c r="I206" s="273"/>
      <c r="J206" s="274"/>
      <c r="K206" s="275"/>
      <c r="L206" s="261"/>
      <c r="M206" s="276"/>
      <c r="N206" s="277"/>
      <c r="O206" s="264"/>
      <c r="P206" s="265"/>
      <c r="Q206" s="266"/>
      <c r="R206" s="304"/>
      <c r="S206" s="268"/>
      <c r="T206" s="269">
        <f t="shared" si="23"/>
        <v>0</v>
      </c>
      <c r="U206" s="270">
        <f t="shared" si="24"/>
        <v>0</v>
      </c>
      <c r="V206" s="271">
        <f t="shared" si="25"/>
        <v>0</v>
      </c>
      <c r="W206" s="268"/>
      <c r="X206" s="268"/>
      <c r="Y206" s="268"/>
      <c r="Z206" s="268"/>
    </row>
    <row r="207" ht="85.5" customHeight="1">
      <c r="A207" s="301"/>
      <c r="B207" s="345" t="s">
        <v>51</v>
      </c>
      <c r="C207" s="406" t="s">
        <v>933</v>
      </c>
      <c r="D207" s="315" t="s">
        <v>920</v>
      </c>
      <c r="E207" s="407">
        <v>2.0</v>
      </c>
      <c r="F207" s="395">
        <v>680.0</v>
      </c>
      <c r="G207" s="256"/>
      <c r="H207" s="254"/>
      <c r="I207" s="273"/>
      <c r="J207" s="274"/>
      <c r="K207" s="275"/>
      <c r="L207" s="261"/>
      <c r="M207" s="276"/>
      <c r="N207" s="277"/>
      <c r="O207" s="264"/>
      <c r="P207" s="265"/>
      <c r="Q207" s="266"/>
      <c r="R207" s="304"/>
      <c r="S207" s="268"/>
      <c r="T207" s="269">
        <f t="shared" si="23"/>
        <v>0</v>
      </c>
      <c r="U207" s="270">
        <f t="shared" si="24"/>
        <v>0</v>
      </c>
      <c r="V207" s="271">
        <f t="shared" si="25"/>
        <v>0</v>
      </c>
      <c r="W207" s="268"/>
      <c r="X207" s="268"/>
      <c r="Y207" s="268"/>
      <c r="Z207" s="268"/>
    </row>
    <row r="208" ht="85.5" customHeight="1">
      <c r="A208" s="301"/>
      <c r="B208" s="252" t="s">
        <v>51</v>
      </c>
      <c r="C208" s="408" t="s">
        <v>937</v>
      </c>
      <c r="D208" s="302" t="s">
        <v>694</v>
      </c>
      <c r="E208" s="292">
        <v>1.0</v>
      </c>
      <c r="F208" s="305">
        <v>340.0</v>
      </c>
      <c r="G208" s="256"/>
      <c r="H208" s="254"/>
      <c r="I208" s="273"/>
      <c r="J208" s="274"/>
      <c r="K208" s="275"/>
      <c r="L208" s="261"/>
      <c r="M208" s="276"/>
      <c r="N208" s="277"/>
      <c r="O208" s="264"/>
      <c r="P208" s="265"/>
      <c r="Q208" s="266"/>
      <c r="R208" s="304"/>
      <c r="S208" s="268"/>
      <c r="T208" s="269">
        <f t="shared" si="23"/>
        <v>0</v>
      </c>
      <c r="U208" s="270">
        <f t="shared" si="24"/>
        <v>0</v>
      </c>
      <c r="V208" s="271">
        <f t="shared" si="25"/>
        <v>0</v>
      </c>
      <c r="W208" s="268"/>
      <c r="X208" s="268"/>
      <c r="Y208" s="268"/>
      <c r="Z208" s="268"/>
    </row>
    <row r="209" ht="85.5" customHeight="1">
      <c r="A209" s="301"/>
      <c r="B209" s="252" t="s">
        <v>51</v>
      </c>
      <c r="C209" s="408" t="s">
        <v>943</v>
      </c>
      <c r="D209" s="302" t="s">
        <v>698</v>
      </c>
      <c r="E209" s="292">
        <v>1.0</v>
      </c>
      <c r="F209" s="305">
        <v>340.0</v>
      </c>
      <c r="G209" s="256"/>
      <c r="H209" s="254"/>
      <c r="I209" s="273"/>
      <c r="J209" s="274"/>
      <c r="K209" s="275"/>
      <c r="L209" s="261"/>
      <c r="M209" s="276"/>
      <c r="N209" s="277"/>
      <c r="O209" s="264"/>
      <c r="P209" s="265"/>
      <c r="Q209" s="266"/>
      <c r="R209" s="304"/>
      <c r="S209" s="268"/>
      <c r="T209" s="269">
        <f t="shared" si="23"/>
        <v>0</v>
      </c>
      <c r="U209" s="270">
        <f t="shared" si="24"/>
        <v>0</v>
      </c>
      <c r="V209" s="271">
        <f t="shared" si="25"/>
        <v>0</v>
      </c>
      <c r="W209" s="268"/>
      <c r="X209" s="268"/>
      <c r="Y209" s="268"/>
      <c r="Z209" s="268"/>
    </row>
    <row r="210" ht="85.5" customHeight="1">
      <c r="A210" s="412"/>
      <c r="B210" s="413" t="s">
        <v>51</v>
      </c>
      <c r="C210" s="414" t="s">
        <v>950</v>
      </c>
      <c r="D210" s="415" t="s">
        <v>694</v>
      </c>
      <c r="E210" s="416">
        <v>1.0</v>
      </c>
      <c r="F210" s="417">
        <v>525.0</v>
      </c>
      <c r="G210" s="256"/>
      <c r="H210" s="254"/>
      <c r="I210" s="273"/>
      <c r="J210" s="274"/>
      <c r="K210" s="275"/>
      <c r="L210" s="261"/>
      <c r="M210" s="276"/>
      <c r="N210" s="277"/>
      <c r="O210" s="264"/>
      <c r="P210" s="265"/>
      <c r="Q210" s="266"/>
      <c r="R210" s="304"/>
      <c r="S210" s="268"/>
      <c r="T210" s="418">
        <f t="shared" si="23"/>
        <v>0</v>
      </c>
      <c r="U210" s="419">
        <f t="shared" si="24"/>
        <v>0</v>
      </c>
      <c r="V210" s="420">
        <f t="shared" si="25"/>
        <v>0</v>
      </c>
      <c r="W210" s="268"/>
      <c r="X210" s="268"/>
      <c r="Y210" s="268"/>
      <c r="Z210" s="268"/>
    </row>
    <row r="211" ht="85.5" customHeight="1">
      <c r="A211" s="13"/>
      <c r="B211" s="421"/>
      <c r="C211" s="400"/>
      <c r="D211" s="422"/>
      <c r="E211" s="376"/>
      <c r="F211" s="423"/>
      <c r="G211" s="18"/>
      <c r="H211" s="22"/>
      <c r="I211" s="22"/>
      <c r="J211" s="22"/>
      <c r="K211" s="22"/>
      <c r="L211" s="22"/>
      <c r="M211" s="22"/>
      <c r="N211" s="22"/>
      <c r="O211" s="22"/>
      <c r="P211" s="22"/>
      <c r="Q211" s="22"/>
      <c r="R211" s="22"/>
      <c r="S211" s="13"/>
      <c r="T211" s="22"/>
      <c r="U211" s="22"/>
      <c r="V211" s="340"/>
      <c r="W211" s="13"/>
      <c r="X211" s="13"/>
      <c r="Y211" s="13"/>
      <c r="Z211" s="13"/>
    </row>
  </sheetData>
  <mergeCells count="26">
    <mergeCell ref="D1:E1"/>
    <mergeCell ref="H3:R3"/>
    <mergeCell ref="A9:F9"/>
    <mergeCell ref="H9:R9"/>
    <mergeCell ref="T9:V9"/>
    <mergeCell ref="H51:R51"/>
    <mergeCell ref="T51:V51"/>
    <mergeCell ref="A51:F51"/>
    <mergeCell ref="A65:F65"/>
    <mergeCell ref="H65:R65"/>
    <mergeCell ref="T65:V65"/>
    <mergeCell ref="A101:F101"/>
    <mergeCell ref="H101:R101"/>
    <mergeCell ref="T101:V101"/>
    <mergeCell ref="A188:F188"/>
    <mergeCell ref="H188:R188"/>
    <mergeCell ref="T188:V188"/>
    <mergeCell ref="A140:F140"/>
    <mergeCell ref="H140:R140"/>
    <mergeCell ref="T140:V140"/>
    <mergeCell ref="A144:F144"/>
    <mergeCell ref="H144:R144"/>
    <mergeCell ref="T144:V144"/>
    <mergeCell ref="A171:F171"/>
    <mergeCell ref="H171:R171"/>
    <mergeCell ref="T171:V171"/>
  </mergeCells>
  <hyperlinks>
    <hyperlink r:id="rId1" ref="D10"/>
    <hyperlink r:id="rId2" ref="D11"/>
    <hyperlink r:id="rId3" ref="D12"/>
    <hyperlink r:id="rId4" ref="D13"/>
    <hyperlink r:id="rId5" ref="D14"/>
    <hyperlink r:id="rId6" ref="D15"/>
    <hyperlink r:id="rId7" ref="D16"/>
    <hyperlink r:id="rId8" ref="D17"/>
    <hyperlink r:id="rId9" ref="D18"/>
    <hyperlink r:id="rId10" ref="D19"/>
    <hyperlink r:id="rId11" ref="D20"/>
    <hyperlink r:id="rId12" ref="D21"/>
    <hyperlink r:id="rId13" ref="D22"/>
    <hyperlink r:id="rId14" ref="D23"/>
    <hyperlink r:id="rId15" ref="D24"/>
    <hyperlink r:id="rId16" ref="D25"/>
    <hyperlink r:id="rId17" ref="D26"/>
    <hyperlink r:id="rId18" ref="D27"/>
    <hyperlink r:id="rId19" ref="D28"/>
    <hyperlink r:id="rId20" ref="D29"/>
    <hyperlink r:id="rId21" ref="D30"/>
    <hyperlink r:id="rId22" ref="D31"/>
    <hyperlink r:id="rId23" ref="D32"/>
    <hyperlink r:id="rId24" ref="D33"/>
    <hyperlink r:id="rId25" ref="D34"/>
    <hyperlink r:id="rId26" ref="D35"/>
    <hyperlink r:id="rId27" ref="D36"/>
    <hyperlink r:id="rId28" ref="D38"/>
    <hyperlink r:id="rId29" ref="D39"/>
    <hyperlink r:id="rId30" ref="D40"/>
    <hyperlink r:id="rId31" ref="D41"/>
    <hyperlink r:id="rId32" ref="D42"/>
    <hyperlink r:id="rId33" ref="D43"/>
    <hyperlink r:id="rId34" ref="D44"/>
    <hyperlink r:id="rId35" ref="D45"/>
    <hyperlink r:id="rId36" ref="D46"/>
    <hyperlink r:id="rId37" ref="D47"/>
    <hyperlink r:id="rId38" ref="D48"/>
    <hyperlink r:id="rId39" ref="D49"/>
    <hyperlink r:id="rId40" ref="D50"/>
  </hyperlinks>
  <printOptions/>
  <pageMargins bottom="0.75" footer="0.0" header="0.0" left="0.7" right="0.7" top="0.75"/>
  <pageSetup orientation="landscape"/>
  <drawing r:id="rId4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18.33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3"/>
      <c r="C1" s="74"/>
      <c r="D1" s="15" t="s">
        <v>11</v>
      </c>
      <c r="E1" s="16"/>
      <c r="F1" s="18"/>
      <c r="G1" s="18"/>
      <c r="H1" s="13"/>
      <c r="I1" s="13"/>
      <c r="J1" s="13"/>
      <c r="K1" s="13"/>
      <c r="L1" s="13"/>
      <c r="M1" s="13"/>
      <c r="N1" s="13"/>
      <c r="O1" s="13"/>
      <c r="P1" s="13"/>
      <c r="Q1" s="22"/>
      <c r="R1" s="22"/>
      <c r="S1" s="13"/>
      <c r="T1" s="22"/>
      <c r="U1" s="22"/>
      <c r="V1" s="22"/>
      <c r="W1" s="13"/>
      <c r="X1" s="13"/>
      <c r="Y1" s="13"/>
      <c r="Z1" s="13"/>
    </row>
    <row r="2" ht="21.0" customHeight="1">
      <c r="A2" s="13"/>
      <c r="B2" s="23"/>
      <c r="C2" s="78"/>
      <c r="D2" s="26" t="s">
        <v>132</v>
      </c>
      <c r="E2" s="27"/>
      <c r="F2" s="18"/>
      <c r="G2" s="18"/>
      <c r="H2" s="13"/>
      <c r="I2" s="13"/>
      <c r="J2" s="13"/>
      <c r="K2" s="13"/>
      <c r="L2" s="13"/>
      <c r="M2" s="13"/>
      <c r="N2" s="13"/>
      <c r="O2" s="13"/>
      <c r="P2" s="13"/>
      <c r="Q2" s="22"/>
      <c r="R2" s="22"/>
      <c r="S2" s="13"/>
      <c r="T2" s="22"/>
      <c r="U2" s="22"/>
      <c r="V2" s="22"/>
      <c r="W2" s="13"/>
      <c r="X2" s="13"/>
      <c r="Y2" s="13"/>
      <c r="Z2" s="13"/>
    </row>
    <row r="3" ht="21.75" customHeight="1">
      <c r="A3" s="13"/>
      <c r="B3" s="81"/>
      <c r="C3" s="22"/>
      <c r="D3" s="13"/>
      <c r="E3" s="13"/>
      <c r="F3" s="18"/>
      <c r="G3" s="18"/>
      <c r="H3" s="36" t="s">
        <v>12</v>
      </c>
      <c r="I3" s="4"/>
      <c r="J3" s="4"/>
      <c r="K3" s="4"/>
      <c r="L3" s="4"/>
      <c r="M3" s="4"/>
      <c r="N3" s="4"/>
      <c r="O3" s="4"/>
      <c r="P3" s="4"/>
      <c r="Q3" s="4"/>
      <c r="R3" s="5"/>
      <c r="S3" s="13"/>
      <c r="T3" s="13"/>
      <c r="U3" s="22"/>
      <c r="V3" s="22"/>
      <c r="W3" s="13"/>
      <c r="X3" s="13"/>
      <c r="Y3" s="13"/>
      <c r="Z3" s="13"/>
    </row>
    <row r="4" ht="63.75" customHeight="1">
      <c r="A4" s="13"/>
      <c r="B4" s="22"/>
      <c r="C4" s="43" t="s">
        <v>2</v>
      </c>
      <c r="D4" s="44" t="s">
        <v>3</v>
      </c>
      <c r="E4" s="45" t="s">
        <v>14</v>
      </c>
      <c r="F4" s="18"/>
      <c r="G4" s="18"/>
      <c r="H4" s="46" t="s">
        <v>16</v>
      </c>
      <c r="I4" s="47" t="s">
        <v>17</v>
      </c>
      <c r="J4" s="48" t="s">
        <v>18</v>
      </c>
      <c r="K4" s="50" t="s">
        <v>19</v>
      </c>
      <c r="L4" s="52" t="s">
        <v>21</v>
      </c>
      <c r="M4" s="54" t="s">
        <v>22</v>
      </c>
      <c r="N4" s="56" t="s">
        <v>23</v>
      </c>
      <c r="O4" s="57" t="s">
        <v>24</v>
      </c>
      <c r="P4" s="58" t="s">
        <v>25</v>
      </c>
      <c r="Q4" s="59" t="s">
        <v>26</v>
      </c>
      <c r="R4" s="61" t="s">
        <v>28</v>
      </c>
      <c r="S4" s="13"/>
      <c r="T4" s="22"/>
      <c r="U4" s="22"/>
      <c r="V4" s="22"/>
      <c r="W4" s="13"/>
      <c r="X4" s="13"/>
      <c r="Y4" s="13"/>
      <c r="Z4" s="13"/>
    </row>
    <row r="5" ht="15.75" customHeight="1">
      <c r="A5" s="13"/>
      <c r="B5" s="22"/>
      <c r="C5" s="62">
        <f t="shared" ref="C5:E5" si="1">SUM(T9:T9134)</f>
        <v>0</v>
      </c>
      <c r="D5" s="63">
        <f t="shared" si="1"/>
        <v>0</v>
      </c>
      <c r="E5" s="64">
        <f t="shared" si="1"/>
        <v>0</v>
      </c>
      <c r="F5" s="18"/>
      <c r="G5" s="18"/>
      <c r="H5" s="69">
        <f t="array" ref="H5">SUM(H9:H9134*$E$9:$E$9134)</f>
        <v>0</v>
      </c>
      <c r="I5" s="69">
        <f t="array" ref="I5">SUM(I9:I9134*$E$9:$E$9134)</f>
        <v>0</v>
      </c>
      <c r="J5" s="69">
        <f t="array" ref="J5">SUM(J9:J9134*$E$9:$E$9134)</f>
        <v>0</v>
      </c>
      <c r="K5" s="69">
        <f t="array" ref="K5">SUM(K9:K9134*$E$9:$E$9134)</f>
        <v>0</v>
      </c>
      <c r="L5" s="69">
        <f t="array" ref="L5">SUM(L9:L9134*$E$9:$E$9134)</f>
        <v>0</v>
      </c>
      <c r="M5" s="69">
        <f t="array" ref="M5">SUM(M9:M9134*$E$9:$E$9134)</f>
        <v>0</v>
      </c>
      <c r="N5" s="69">
        <f t="array" ref="N5">SUM(N9:N9134*$E$9:$E$9134)</f>
        <v>0</v>
      </c>
      <c r="O5" s="69">
        <f t="array" ref="O5">SUM(O9:O9134*$E$9:$E$9134)</f>
        <v>0</v>
      </c>
      <c r="P5" s="69">
        <f t="array" ref="P5">SUM(P9:P9134*$E$9:$E$9134)</f>
        <v>0</v>
      </c>
      <c r="Q5" s="69">
        <f t="array" ref="Q5">SUM(Q9:Q9134*$E$9:$E$9134)</f>
        <v>0</v>
      </c>
      <c r="R5" s="69">
        <f t="array" ref="R5">SUM(R9:R9134*$E$9:$E$9134)</f>
        <v>0</v>
      </c>
      <c r="S5" s="13"/>
      <c r="T5" s="22"/>
      <c r="U5" s="22"/>
      <c r="V5" s="22"/>
      <c r="W5" s="13"/>
      <c r="X5" s="13"/>
      <c r="Y5" s="13"/>
      <c r="Z5" s="13"/>
    </row>
    <row r="6" ht="15.75" customHeight="1">
      <c r="A6" s="13"/>
      <c r="B6" s="22"/>
      <c r="C6" s="22"/>
      <c r="D6" s="13"/>
      <c r="E6" s="13"/>
      <c r="F6" s="18"/>
      <c r="G6" s="1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13"/>
      <c r="T6" s="22"/>
      <c r="U6" s="22"/>
      <c r="V6" s="22"/>
      <c r="W6" s="13"/>
      <c r="X6" s="13"/>
      <c r="Y6" s="13"/>
      <c r="Z6" s="13"/>
    </row>
    <row r="7" ht="15.75" customHeight="1">
      <c r="A7" s="13"/>
      <c r="B7" s="22"/>
      <c r="C7" s="22"/>
      <c r="D7" s="13"/>
      <c r="E7" s="13"/>
      <c r="F7" s="18"/>
      <c r="G7" s="18"/>
      <c r="H7" s="22"/>
      <c r="I7" s="105"/>
      <c r="J7" s="106"/>
      <c r="K7" s="106"/>
      <c r="L7" s="108"/>
      <c r="M7" s="108"/>
      <c r="N7" s="108"/>
      <c r="O7" s="108"/>
      <c r="P7" s="106"/>
      <c r="Q7" s="108"/>
      <c r="R7" s="13"/>
      <c r="S7" s="108"/>
      <c r="T7" s="22"/>
      <c r="U7" s="22"/>
      <c r="V7" s="22"/>
      <c r="W7" s="13"/>
      <c r="X7" s="13"/>
      <c r="Y7" s="13"/>
      <c r="Z7" s="13"/>
    </row>
    <row r="8" ht="66.75" customHeight="1">
      <c r="A8" s="111" t="s">
        <v>43</v>
      </c>
      <c r="B8" s="112" t="s">
        <v>44</v>
      </c>
      <c r="C8" s="112" t="s">
        <v>45</v>
      </c>
      <c r="D8" s="112" t="s">
        <v>46</v>
      </c>
      <c r="E8" s="112" t="s">
        <v>47</v>
      </c>
      <c r="F8" s="114" t="s">
        <v>48</v>
      </c>
      <c r="G8" s="115"/>
      <c r="H8" s="46" t="s">
        <v>16</v>
      </c>
      <c r="I8" s="47" t="s">
        <v>17</v>
      </c>
      <c r="J8" s="48" t="s">
        <v>18</v>
      </c>
      <c r="K8" s="50" t="s">
        <v>19</v>
      </c>
      <c r="L8" s="52" t="s">
        <v>21</v>
      </c>
      <c r="M8" s="54" t="s">
        <v>22</v>
      </c>
      <c r="N8" s="56" t="s">
        <v>23</v>
      </c>
      <c r="O8" s="57" t="s">
        <v>24</v>
      </c>
      <c r="P8" s="58" t="s">
        <v>25</v>
      </c>
      <c r="Q8" s="59" t="s">
        <v>26</v>
      </c>
      <c r="R8" s="61" t="s">
        <v>28</v>
      </c>
      <c r="S8" s="120"/>
      <c r="T8" s="111" t="s">
        <v>2</v>
      </c>
      <c r="U8" s="112" t="s">
        <v>3</v>
      </c>
      <c r="V8" s="122" t="s">
        <v>50</v>
      </c>
      <c r="W8" s="13"/>
      <c r="X8" s="13"/>
      <c r="Y8" s="13"/>
      <c r="Z8" s="13"/>
    </row>
    <row r="9" ht="16.5" customHeight="1">
      <c r="A9" s="247" t="s">
        <v>154</v>
      </c>
      <c r="B9" s="248"/>
      <c r="C9" s="248"/>
      <c r="D9" s="248"/>
      <c r="E9" s="248"/>
      <c r="F9" s="249"/>
      <c r="G9" s="131"/>
      <c r="H9" s="250"/>
      <c r="I9" s="248"/>
      <c r="J9" s="248"/>
      <c r="K9" s="248"/>
      <c r="L9" s="248"/>
      <c r="M9" s="248"/>
      <c r="N9" s="248"/>
      <c r="O9" s="248"/>
      <c r="P9" s="248"/>
      <c r="Q9" s="248"/>
      <c r="R9" s="249"/>
      <c r="S9" s="13"/>
      <c r="T9" s="247"/>
      <c r="U9" s="248"/>
      <c r="V9" s="249"/>
      <c r="W9" s="13"/>
      <c r="X9" s="13"/>
      <c r="Y9" s="13"/>
      <c r="Z9" s="13"/>
    </row>
    <row r="10" ht="76.5" customHeight="1">
      <c r="A10" s="251"/>
      <c r="B10" s="252" t="s">
        <v>82</v>
      </c>
      <c r="C10" s="253" t="s">
        <v>157</v>
      </c>
      <c r="D10" s="254" t="s">
        <v>158</v>
      </c>
      <c r="E10" s="254">
        <v>1.0</v>
      </c>
      <c r="F10" s="255">
        <v>535.0</v>
      </c>
      <c r="G10" s="256"/>
      <c r="H10" s="257"/>
      <c r="I10" s="258"/>
      <c r="J10" s="259"/>
      <c r="K10" s="260"/>
      <c r="L10" s="261"/>
      <c r="M10" s="262"/>
      <c r="N10" s="263"/>
      <c r="O10" s="264"/>
      <c r="P10" s="265"/>
      <c r="Q10" s="266"/>
      <c r="R10" s="267"/>
      <c r="S10" s="268"/>
      <c r="T10" s="269">
        <f t="shared" ref="T10:T29" si="2">SUM(H10:R10)</f>
        <v>0</v>
      </c>
      <c r="U10" s="270">
        <f t="shared" ref="U10:U29" si="3">T10*E10</f>
        <v>0</v>
      </c>
      <c r="V10" s="271">
        <f t="shared" ref="V10:V29" si="4">T10*F10</f>
        <v>0</v>
      </c>
      <c r="W10" s="268"/>
      <c r="X10" s="268"/>
      <c r="Y10" s="268"/>
      <c r="Z10" s="268"/>
    </row>
    <row r="11" ht="76.5" customHeight="1">
      <c r="A11" s="251"/>
      <c r="B11" s="252" t="s">
        <v>82</v>
      </c>
      <c r="C11" s="253" t="s">
        <v>157</v>
      </c>
      <c r="D11" s="254" t="s">
        <v>163</v>
      </c>
      <c r="E11" s="254">
        <v>1.0</v>
      </c>
      <c r="F11" s="255">
        <v>590.0</v>
      </c>
      <c r="G11" s="256"/>
      <c r="H11" s="272"/>
      <c r="I11" s="273"/>
      <c r="J11" s="274"/>
      <c r="K11" s="275"/>
      <c r="L11" s="261"/>
      <c r="M11" s="276"/>
      <c r="N11" s="277"/>
      <c r="O11" s="264"/>
      <c r="P11" s="265"/>
      <c r="Q11" s="266"/>
      <c r="R11" s="267"/>
      <c r="S11" s="268"/>
      <c r="T11" s="269">
        <f t="shared" si="2"/>
        <v>0</v>
      </c>
      <c r="U11" s="270">
        <f t="shared" si="3"/>
        <v>0</v>
      </c>
      <c r="V11" s="271">
        <f t="shared" si="4"/>
        <v>0</v>
      </c>
      <c r="W11" s="268"/>
      <c r="X11" s="268"/>
      <c r="Y11" s="268"/>
      <c r="Z11" s="268"/>
    </row>
    <row r="12" ht="76.5" customHeight="1">
      <c r="A12" s="251"/>
      <c r="B12" s="252" t="s">
        <v>82</v>
      </c>
      <c r="C12" s="253" t="s">
        <v>157</v>
      </c>
      <c r="D12" s="254" t="s">
        <v>167</v>
      </c>
      <c r="E12" s="254">
        <v>1.0</v>
      </c>
      <c r="F12" s="255">
        <v>515.0</v>
      </c>
      <c r="G12" s="256"/>
      <c r="H12" s="272"/>
      <c r="I12" s="273"/>
      <c r="J12" s="274"/>
      <c r="K12" s="275"/>
      <c r="L12" s="261"/>
      <c r="M12" s="276"/>
      <c r="N12" s="277"/>
      <c r="O12" s="264"/>
      <c r="P12" s="265"/>
      <c r="Q12" s="266"/>
      <c r="R12" s="267"/>
      <c r="S12" s="268"/>
      <c r="T12" s="269">
        <f t="shared" si="2"/>
        <v>0</v>
      </c>
      <c r="U12" s="270">
        <f t="shared" si="3"/>
        <v>0</v>
      </c>
      <c r="V12" s="271">
        <f t="shared" si="4"/>
        <v>0</v>
      </c>
      <c r="W12" s="268"/>
      <c r="X12" s="268"/>
      <c r="Y12" s="268"/>
      <c r="Z12" s="268"/>
    </row>
    <row r="13" ht="76.5" customHeight="1">
      <c r="A13" s="251"/>
      <c r="B13" s="252" t="s">
        <v>82</v>
      </c>
      <c r="C13" s="253" t="s">
        <v>157</v>
      </c>
      <c r="D13" s="254" t="s">
        <v>171</v>
      </c>
      <c r="E13" s="254">
        <v>1.0</v>
      </c>
      <c r="F13" s="255">
        <v>480.0</v>
      </c>
      <c r="G13" s="256"/>
      <c r="H13" s="272"/>
      <c r="I13" s="273"/>
      <c r="J13" s="274"/>
      <c r="K13" s="275"/>
      <c r="L13" s="261"/>
      <c r="M13" s="276"/>
      <c r="N13" s="277"/>
      <c r="O13" s="264"/>
      <c r="P13" s="265"/>
      <c r="Q13" s="266"/>
      <c r="R13" s="267"/>
      <c r="S13" s="268"/>
      <c r="T13" s="269">
        <f t="shared" si="2"/>
        <v>0</v>
      </c>
      <c r="U13" s="270">
        <f t="shared" si="3"/>
        <v>0</v>
      </c>
      <c r="V13" s="271">
        <f t="shared" si="4"/>
        <v>0</v>
      </c>
      <c r="W13" s="268"/>
      <c r="X13" s="268"/>
      <c r="Y13" s="268"/>
      <c r="Z13" s="268"/>
    </row>
    <row r="14" ht="76.5" customHeight="1">
      <c r="A14" s="251"/>
      <c r="B14" s="252" t="s">
        <v>82</v>
      </c>
      <c r="C14" s="253" t="s">
        <v>157</v>
      </c>
      <c r="D14" s="254" t="s">
        <v>173</v>
      </c>
      <c r="E14" s="254">
        <v>1.0</v>
      </c>
      <c r="F14" s="255">
        <v>380.0</v>
      </c>
      <c r="G14" s="256"/>
      <c r="H14" s="272"/>
      <c r="I14" s="273"/>
      <c r="J14" s="274"/>
      <c r="K14" s="275"/>
      <c r="L14" s="261"/>
      <c r="M14" s="276"/>
      <c r="N14" s="277"/>
      <c r="O14" s="264"/>
      <c r="P14" s="265"/>
      <c r="Q14" s="266"/>
      <c r="R14" s="267"/>
      <c r="S14" s="268"/>
      <c r="T14" s="269">
        <f t="shared" si="2"/>
        <v>0</v>
      </c>
      <c r="U14" s="270">
        <f t="shared" si="3"/>
        <v>0</v>
      </c>
      <c r="V14" s="271">
        <f t="shared" si="4"/>
        <v>0</v>
      </c>
      <c r="W14" s="268"/>
      <c r="X14" s="268"/>
      <c r="Y14" s="268"/>
      <c r="Z14" s="268"/>
    </row>
    <row r="15" ht="76.5" customHeight="1">
      <c r="A15" s="251"/>
      <c r="B15" s="252" t="s">
        <v>82</v>
      </c>
      <c r="C15" s="253" t="s">
        <v>157</v>
      </c>
      <c r="D15" s="254" t="s">
        <v>176</v>
      </c>
      <c r="E15" s="254">
        <v>1.0</v>
      </c>
      <c r="F15" s="255">
        <v>365.0</v>
      </c>
      <c r="G15" s="256"/>
      <c r="H15" s="272"/>
      <c r="I15" s="273"/>
      <c r="J15" s="274"/>
      <c r="K15" s="275"/>
      <c r="L15" s="261"/>
      <c r="M15" s="276"/>
      <c r="N15" s="277"/>
      <c r="O15" s="264"/>
      <c r="P15" s="265"/>
      <c r="Q15" s="266"/>
      <c r="R15" s="267"/>
      <c r="S15" s="268"/>
      <c r="T15" s="269">
        <f t="shared" si="2"/>
        <v>0</v>
      </c>
      <c r="U15" s="270">
        <f t="shared" si="3"/>
        <v>0</v>
      </c>
      <c r="V15" s="271">
        <f t="shared" si="4"/>
        <v>0</v>
      </c>
      <c r="W15" s="268"/>
      <c r="X15" s="268"/>
      <c r="Y15" s="268"/>
      <c r="Z15" s="268"/>
    </row>
    <row r="16" ht="76.5" customHeight="1">
      <c r="A16" s="251"/>
      <c r="B16" s="252" t="s">
        <v>82</v>
      </c>
      <c r="C16" s="253" t="s">
        <v>157</v>
      </c>
      <c r="D16" s="254" t="s">
        <v>182</v>
      </c>
      <c r="E16" s="254">
        <v>1.0</v>
      </c>
      <c r="F16" s="255">
        <v>525.0</v>
      </c>
      <c r="G16" s="256"/>
      <c r="H16" s="272"/>
      <c r="I16" s="273"/>
      <c r="J16" s="274"/>
      <c r="K16" s="275"/>
      <c r="L16" s="261"/>
      <c r="M16" s="276"/>
      <c r="N16" s="277"/>
      <c r="O16" s="264"/>
      <c r="P16" s="265"/>
      <c r="Q16" s="266"/>
      <c r="R16" s="267"/>
      <c r="S16" s="268"/>
      <c r="T16" s="269">
        <f t="shared" si="2"/>
        <v>0</v>
      </c>
      <c r="U16" s="270">
        <f t="shared" si="3"/>
        <v>0</v>
      </c>
      <c r="V16" s="271">
        <f t="shared" si="4"/>
        <v>0</v>
      </c>
      <c r="W16" s="268"/>
      <c r="X16" s="268"/>
      <c r="Y16" s="268"/>
      <c r="Z16" s="268"/>
    </row>
    <row r="17" ht="76.5" customHeight="1">
      <c r="A17" s="251"/>
      <c r="B17" s="252" t="s">
        <v>82</v>
      </c>
      <c r="C17" s="253" t="s">
        <v>157</v>
      </c>
      <c r="D17" s="254" t="s">
        <v>184</v>
      </c>
      <c r="E17" s="254">
        <v>1.0</v>
      </c>
      <c r="F17" s="255">
        <v>495.0</v>
      </c>
      <c r="G17" s="256"/>
      <c r="H17" s="272"/>
      <c r="I17" s="273"/>
      <c r="J17" s="274"/>
      <c r="K17" s="275"/>
      <c r="L17" s="261"/>
      <c r="M17" s="276"/>
      <c r="N17" s="277"/>
      <c r="O17" s="264"/>
      <c r="P17" s="265"/>
      <c r="Q17" s="266"/>
      <c r="R17" s="267"/>
      <c r="S17" s="268"/>
      <c r="T17" s="269">
        <f t="shared" si="2"/>
        <v>0</v>
      </c>
      <c r="U17" s="270">
        <f t="shared" si="3"/>
        <v>0</v>
      </c>
      <c r="V17" s="271">
        <f t="shared" si="4"/>
        <v>0</v>
      </c>
      <c r="W17" s="268"/>
      <c r="X17" s="268"/>
      <c r="Y17" s="268"/>
      <c r="Z17" s="268"/>
    </row>
    <row r="18" ht="76.5" customHeight="1">
      <c r="A18" s="251"/>
      <c r="B18" s="252" t="s">
        <v>82</v>
      </c>
      <c r="C18" s="253" t="s">
        <v>157</v>
      </c>
      <c r="D18" s="254" t="s">
        <v>187</v>
      </c>
      <c r="E18" s="254">
        <v>1.0</v>
      </c>
      <c r="F18" s="255">
        <v>395.0</v>
      </c>
      <c r="G18" s="256"/>
      <c r="H18" s="272"/>
      <c r="I18" s="273"/>
      <c r="J18" s="274"/>
      <c r="K18" s="275"/>
      <c r="L18" s="261"/>
      <c r="M18" s="276"/>
      <c r="N18" s="277"/>
      <c r="O18" s="264"/>
      <c r="P18" s="265"/>
      <c r="Q18" s="266"/>
      <c r="R18" s="267"/>
      <c r="S18" s="268"/>
      <c r="T18" s="269">
        <f t="shared" si="2"/>
        <v>0</v>
      </c>
      <c r="U18" s="270">
        <f t="shared" si="3"/>
        <v>0</v>
      </c>
      <c r="V18" s="271">
        <f t="shared" si="4"/>
        <v>0</v>
      </c>
      <c r="W18" s="268"/>
      <c r="X18" s="268"/>
      <c r="Y18" s="268"/>
      <c r="Z18" s="268"/>
    </row>
    <row r="19" ht="76.5" customHeight="1">
      <c r="A19" s="251"/>
      <c r="B19" s="252" t="s">
        <v>82</v>
      </c>
      <c r="C19" s="253" t="s">
        <v>157</v>
      </c>
      <c r="D19" s="254" t="s">
        <v>191</v>
      </c>
      <c r="E19" s="254">
        <v>1.0</v>
      </c>
      <c r="F19" s="255">
        <v>335.0</v>
      </c>
      <c r="G19" s="256"/>
      <c r="H19" s="272"/>
      <c r="I19" s="273"/>
      <c r="J19" s="274"/>
      <c r="K19" s="275"/>
      <c r="L19" s="261"/>
      <c r="M19" s="276"/>
      <c r="N19" s="277"/>
      <c r="O19" s="264"/>
      <c r="P19" s="265"/>
      <c r="Q19" s="266"/>
      <c r="R19" s="267"/>
      <c r="S19" s="268"/>
      <c r="T19" s="269">
        <f t="shared" si="2"/>
        <v>0</v>
      </c>
      <c r="U19" s="270">
        <f t="shared" si="3"/>
        <v>0</v>
      </c>
      <c r="V19" s="271">
        <f t="shared" si="4"/>
        <v>0</v>
      </c>
      <c r="W19" s="268"/>
      <c r="X19" s="268"/>
      <c r="Y19" s="268"/>
      <c r="Z19" s="268"/>
    </row>
    <row r="20" ht="76.5" customHeight="1">
      <c r="A20" s="251"/>
      <c r="B20" s="252" t="s">
        <v>82</v>
      </c>
      <c r="C20" s="253" t="s">
        <v>157</v>
      </c>
      <c r="D20" s="254" t="s">
        <v>193</v>
      </c>
      <c r="E20" s="254">
        <v>1.0</v>
      </c>
      <c r="F20" s="255">
        <v>335.0</v>
      </c>
      <c r="G20" s="256"/>
      <c r="H20" s="272"/>
      <c r="I20" s="273"/>
      <c r="J20" s="274"/>
      <c r="K20" s="275"/>
      <c r="L20" s="261"/>
      <c r="M20" s="276"/>
      <c r="N20" s="277"/>
      <c r="O20" s="264"/>
      <c r="P20" s="265"/>
      <c r="Q20" s="266"/>
      <c r="R20" s="267"/>
      <c r="S20" s="268"/>
      <c r="T20" s="269">
        <f t="shared" si="2"/>
        <v>0</v>
      </c>
      <c r="U20" s="270">
        <f t="shared" si="3"/>
        <v>0</v>
      </c>
      <c r="V20" s="271">
        <f t="shared" si="4"/>
        <v>0</v>
      </c>
      <c r="W20" s="268"/>
      <c r="X20" s="268"/>
      <c r="Y20" s="268"/>
      <c r="Z20" s="268"/>
    </row>
    <row r="21" ht="76.5" customHeight="1">
      <c r="A21" s="251"/>
      <c r="B21" s="252" t="s">
        <v>82</v>
      </c>
      <c r="C21" s="253" t="s">
        <v>157</v>
      </c>
      <c r="D21" s="254" t="s">
        <v>196</v>
      </c>
      <c r="E21" s="254">
        <v>1.0</v>
      </c>
      <c r="F21" s="255">
        <v>325.0</v>
      </c>
      <c r="G21" s="256"/>
      <c r="H21" s="272"/>
      <c r="I21" s="273"/>
      <c r="J21" s="274"/>
      <c r="K21" s="275"/>
      <c r="L21" s="261"/>
      <c r="M21" s="276"/>
      <c r="N21" s="277"/>
      <c r="O21" s="264"/>
      <c r="P21" s="265"/>
      <c r="Q21" s="266"/>
      <c r="R21" s="267"/>
      <c r="S21" s="268"/>
      <c r="T21" s="269">
        <f t="shared" si="2"/>
        <v>0</v>
      </c>
      <c r="U21" s="270">
        <f t="shared" si="3"/>
        <v>0</v>
      </c>
      <c r="V21" s="271">
        <f t="shared" si="4"/>
        <v>0</v>
      </c>
      <c r="W21" s="268"/>
      <c r="X21" s="268"/>
      <c r="Y21" s="268"/>
      <c r="Z21" s="268"/>
    </row>
    <row r="22" ht="76.5" customHeight="1">
      <c r="A22" s="251"/>
      <c r="B22" s="252" t="s">
        <v>82</v>
      </c>
      <c r="C22" s="253" t="s">
        <v>157</v>
      </c>
      <c r="D22" s="254" t="s">
        <v>200</v>
      </c>
      <c r="E22" s="254">
        <v>1.0</v>
      </c>
      <c r="F22" s="255">
        <v>545.0</v>
      </c>
      <c r="G22" s="256"/>
      <c r="H22" s="272"/>
      <c r="I22" s="273"/>
      <c r="J22" s="274"/>
      <c r="K22" s="275"/>
      <c r="L22" s="261"/>
      <c r="M22" s="276"/>
      <c r="N22" s="277"/>
      <c r="O22" s="264"/>
      <c r="P22" s="265"/>
      <c r="Q22" s="266"/>
      <c r="R22" s="267"/>
      <c r="S22" s="268"/>
      <c r="T22" s="269">
        <f t="shared" si="2"/>
        <v>0</v>
      </c>
      <c r="U22" s="270">
        <f t="shared" si="3"/>
        <v>0</v>
      </c>
      <c r="V22" s="271">
        <f t="shared" si="4"/>
        <v>0</v>
      </c>
      <c r="W22" s="268"/>
      <c r="X22" s="268"/>
      <c r="Y22" s="268"/>
      <c r="Z22" s="268"/>
    </row>
    <row r="23" ht="76.5" customHeight="1">
      <c r="A23" s="251"/>
      <c r="B23" s="252" t="s">
        <v>82</v>
      </c>
      <c r="C23" s="253" t="s">
        <v>157</v>
      </c>
      <c r="D23" s="254" t="s">
        <v>203</v>
      </c>
      <c r="E23" s="254">
        <v>1.0</v>
      </c>
      <c r="F23" s="255">
        <v>355.0</v>
      </c>
      <c r="G23" s="256"/>
      <c r="H23" s="272"/>
      <c r="I23" s="273"/>
      <c r="J23" s="274"/>
      <c r="K23" s="275"/>
      <c r="L23" s="261"/>
      <c r="M23" s="276"/>
      <c r="N23" s="277"/>
      <c r="O23" s="264"/>
      <c r="P23" s="265"/>
      <c r="Q23" s="266"/>
      <c r="R23" s="267"/>
      <c r="S23" s="268"/>
      <c r="T23" s="269">
        <f t="shared" si="2"/>
        <v>0</v>
      </c>
      <c r="U23" s="270">
        <f t="shared" si="3"/>
        <v>0</v>
      </c>
      <c r="V23" s="271">
        <f t="shared" si="4"/>
        <v>0</v>
      </c>
      <c r="W23" s="268"/>
      <c r="X23" s="268"/>
      <c r="Y23" s="268"/>
      <c r="Z23" s="268"/>
    </row>
    <row r="24" ht="76.5" customHeight="1">
      <c r="A24" s="251"/>
      <c r="B24" s="252" t="s">
        <v>82</v>
      </c>
      <c r="C24" s="253" t="s">
        <v>157</v>
      </c>
      <c r="D24" s="254" t="s">
        <v>207</v>
      </c>
      <c r="E24" s="254">
        <v>1.0</v>
      </c>
      <c r="F24" s="255">
        <v>375.0</v>
      </c>
      <c r="G24" s="256"/>
      <c r="H24" s="272"/>
      <c r="I24" s="273"/>
      <c r="J24" s="274"/>
      <c r="K24" s="275"/>
      <c r="L24" s="261"/>
      <c r="M24" s="276"/>
      <c r="N24" s="277"/>
      <c r="O24" s="264"/>
      <c r="P24" s="265"/>
      <c r="Q24" s="266"/>
      <c r="R24" s="267"/>
      <c r="S24" s="268"/>
      <c r="T24" s="269">
        <f t="shared" si="2"/>
        <v>0</v>
      </c>
      <c r="U24" s="270">
        <f t="shared" si="3"/>
        <v>0</v>
      </c>
      <c r="V24" s="271">
        <f t="shared" si="4"/>
        <v>0</v>
      </c>
      <c r="W24" s="268"/>
      <c r="X24" s="268"/>
      <c r="Y24" s="268"/>
      <c r="Z24" s="268"/>
    </row>
    <row r="25" ht="76.5" customHeight="1">
      <c r="A25" s="251"/>
      <c r="B25" s="252" t="s">
        <v>82</v>
      </c>
      <c r="C25" s="253" t="s">
        <v>157</v>
      </c>
      <c r="D25" s="254" t="s">
        <v>210</v>
      </c>
      <c r="E25" s="254">
        <v>1.0</v>
      </c>
      <c r="F25" s="255">
        <v>375.0</v>
      </c>
      <c r="G25" s="256"/>
      <c r="H25" s="272"/>
      <c r="I25" s="273"/>
      <c r="J25" s="274"/>
      <c r="K25" s="275"/>
      <c r="L25" s="261"/>
      <c r="M25" s="276"/>
      <c r="N25" s="277"/>
      <c r="O25" s="264"/>
      <c r="P25" s="265"/>
      <c r="Q25" s="266"/>
      <c r="R25" s="267"/>
      <c r="S25" s="268"/>
      <c r="T25" s="269">
        <f t="shared" si="2"/>
        <v>0</v>
      </c>
      <c r="U25" s="270">
        <f t="shared" si="3"/>
        <v>0</v>
      </c>
      <c r="V25" s="271">
        <f t="shared" si="4"/>
        <v>0</v>
      </c>
      <c r="W25" s="268"/>
      <c r="X25" s="268"/>
      <c r="Y25" s="268"/>
      <c r="Z25" s="268"/>
    </row>
    <row r="26" ht="76.5" customHeight="1">
      <c r="A26" s="251"/>
      <c r="B26" s="252" t="s">
        <v>82</v>
      </c>
      <c r="C26" s="253" t="s">
        <v>157</v>
      </c>
      <c r="D26" s="254" t="s">
        <v>212</v>
      </c>
      <c r="E26" s="254">
        <v>1.0</v>
      </c>
      <c r="F26" s="255">
        <v>345.0</v>
      </c>
      <c r="G26" s="256"/>
      <c r="H26" s="272"/>
      <c r="I26" s="273"/>
      <c r="J26" s="274"/>
      <c r="K26" s="275"/>
      <c r="L26" s="261"/>
      <c r="M26" s="276"/>
      <c r="N26" s="277"/>
      <c r="O26" s="264"/>
      <c r="P26" s="265"/>
      <c r="Q26" s="266"/>
      <c r="R26" s="267"/>
      <c r="S26" s="268"/>
      <c r="T26" s="269">
        <f t="shared" si="2"/>
        <v>0</v>
      </c>
      <c r="U26" s="270">
        <f t="shared" si="3"/>
        <v>0</v>
      </c>
      <c r="V26" s="271">
        <f t="shared" si="4"/>
        <v>0</v>
      </c>
      <c r="W26" s="268"/>
      <c r="X26" s="268"/>
      <c r="Y26" s="268"/>
      <c r="Z26" s="268"/>
    </row>
    <row r="27" ht="76.5" customHeight="1">
      <c r="A27" s="251"/>
      <c r="B27" s="252" t="s">
        <v>82</v>
      </c>
      <c r="C27" s="253" t="s">
        <v>157</v>
      </c>
      <c r="D27" s="254" t="s">
        <v>216</v>
      </c>
      <c r="E27" s="254">
        <v>1.0</v>
      </c>
      <c r="F27" s="255">
        <v>390.0</v>
      </c>
      <c r="G27" s="256"/>
      <c r="H27" s="272"/>
      <c r="I27" s="273"/>
      <c r="J27" s="274"/>
      <c r="K27" s="275"/>
      <c r="L27" s="261"/>
      <c r="M27" s="276"/>
      <c r="N27" s="277"/>
      <c r="O27" s="264"/>
      <c r="P27" s="265"/>
      <c r="Q27" s="266"/>
      <c r="R27" s="267"/>
      <c r="S27" s="268"/>
      <c r="T27" s="269">
        <f t="shared" si="2"/>
        <v>0</v>
      </c>
      <c r="U27" s="270">
        <f t="shared" si="3"/>
        <v>0</v>
      </c>
      <c r="V27" s="271">
        <f t="shared" si="4"/>
        <v>0</v>
      </c>
      <c r="W27" s="268"/>
      <c r="X27" s="268"/>
      <c r="Y27" s="268"/>
      <c r="Z27" s="268"/>
    </row>
    <row r="28" ht="76.5" customHeight="1">
      <c r="A28" s="251"/>
      <c r="B28" s="252" t="s">
        <v>82</v>
      </c>
      <c r="C28" s="253" t="s">
        <v>157</v>
      </c>
      <c r="D28" s="254" t="s">
        <v>218</v>
      </c>
      <c r="E28" s="254">
        <v>1.0</v>
      </c>
      <c r="F28" s="255">
        <v>395.0</v>
      </c>
      <c r="G28" s="256"/>
      <c r="H28" s="272"/>
      <c r="I28" s="273"/>
      <c r="J28" s="274"/>
      <c r="K28" s="275"/>
      <c r="L28" s="261"/>
      <c r="M28" s="276"/>
      <c r="N28" s="277"/>
      <c r="O28" s="264"/>
      <c r="P28" s="265"/>
      <c r="Q28" s="266"/>
      <c r="R28" s="267"/>
      <c r="S28" s="268"/>
      <c r="T28" s="269">
        <f t="shared" si="2"/>
        <v>0</v>
      </c>
      <c r="U28" s="270">
        <f t="shared" si="3"/>
        <v>0</v>
      </c>
      <c r="V28" s="271">
        <f t="shared" si="4"/>
        <v>0</v>
      </c>
      <c r="W28" s="268"/>
      <c r="X28" s="268"/>
      <c r="Y28" s="268"/>
      <c r="Z28" s="268"/>
    </row>
    <row r="29" ht="76.5" customHeight="1">
      <c r="A29" s="251"/>
      <c r="B29" s="252" t="s">
        <v>82</v>
      </c>
      <c r="C29" s="253" t="s">
        <v>157</v>
      </c>
      <c r="D29" s="254" t="s">
        <v>221</v>
      </c>
      <c r="E29" s="254">
        <v>1.0</v>
      </c>
      <c r="F29" s="255">
        <v>300.0</v>
      </c>
      <c r="G29" s="256"/>
      <c r="H29" s="272"/>
      <c r="I29" s="273"/>
      <c r="J29" s="274"/>
      <c r="K29" s="275"/>
      <c r="L29" s="261"/>
      <c r="M29" s="276"/>
      <c r="N29" s="277"/>
      <c r="O29" s="264"/>
      <c r="P29" s="265"/>
      <c r="Q29" s="266"/>
      <c r="R29" s="267"/>
      <c r="S29" s="268"/>
      <c r="T29" s="269">
        <f t="shared" si="2"/>
        <v>0</v>
      </c>
      <c r="U29" s="270">
        <f t="shared" si="3"/>
        <v>0</v>
      </c>
      <c r="V29" s="271">
        <f t="shared" si="4"/>
        <v>0</v>
      </c>
      <c r="W29" s="268"/>
      <c r="X29" s="268"/>
      <c r="Y29" s="268"/>
      <c r="Z29" s="268"/>
    </row>
    <row r="30" ht="15.0" customHeight="1">
      <c r="A30" s="281" t="s">
        <v>226</v>
      </c>
      <c r="B30" s="186"/>
      <c r="C30" s="186"/>
      <c r="D30" s="186"/>
      <c r="E30" s="186"/>
      <c r="F30" s="187"/>
      <c r="G30" s="18"/>
      <c r="H30" s="209"/>
      <c r="I30" s="186"/>
      <c r="J30" s="186"/>
      <c r="K30" s="186"/>
      <c r="L30" s="186"/>
      <c r="M30" s="186"/>
      <c r="N30" s="186"/>
      <c r="O30" s="186"/>
      <c r="P30" s="186"/>
      <c r="Q30" s="186"/>
      <c r="R30" s="187"/>
      <c r="S30" s="13"/>
      <c r="T30" s="210"/>
      <c r="U30" s="186"/>
      <c r="V30" s="187"/>
      <c r="W30" s="13"/>
      <c r="X30" s="13"/>
      <c r="Y30" s="13"/>
      <c r="Z30" s="13"/>
    </row>
    <row r="31" ht="63.0" customHeight="1">
      <c r="A31" s="169"/>
      <c r="B31" s="152" t="s">
        <v>82</v>
      </c>
      <c r="C31" s="189" t="s">
        <v>226</v>
      </c>
      <c r="D31" s="243" t="s">
        <v>228</v>
      </c>
      <c r="E31" s="153">
        <v>5.0</v>
      </c>
      <c r="F31" s="154">
        <v>590.0</v>
      </c>
      <c r="G31" s="18"/>
      <c r="H31" s="169"/>
      <c r="I31" s="170"/>
      <c r="J31" s="171"/>
      <c r="K31" s="173"/>
      <c r="L31" s="159"/>
      <c r="M31" s="176"/>
      <c r="N31" s="177"/>
      <c r="O31" s="163"/>
      <c r="P31" s="164"/>
      <c r="Q31" s="165"/>
      <c r="R31" s="166"/>
      <c r="S31" s="13"/>
      <c r="T31" s="149">
        <f t="shared" ref="T31:T53" si="5">SUM(H31:R31)</f>
        <v>0</v>
      </c>
      <c r="U31" s="126">
        <f t="shared" ref="U31:U53" si="6">T31*E31</f>
        <v>0</v>
      </c>
      <c r="V31" s="150">
        <f t="shared" ref="V31:V53" si="7">T31*F31</f>
        <v>0</v>
      </c>
      <c r="W31" s="13"/>
      <c r="X31" s="13"/>
      <c r="Y31" s="13"/>
      <c r="Z31" s="13"/>
    </row>
    <row r="32" ht="63.0" customHeight="1">
      <c r="A32" s="169"/>
      <c r="B32" s="152" t="s">
        <v>82</v>
      </c>
      <c r="C32" s="189" t="s">
        <v>226</v>
      </c>
      <c r="D32" s="243" t="s">
        <v>232</v>
      </c>
      <c r="E32" s="153">
        <v>10.0</v>
      </c>
      <c r="F32" s="154">
        <v>650.0</v>
      </c>
      <c r="G32" s="18"/>
      <c r="H32" s="169"/>
      <c r="I32" s="170"/>
      <c r="J32" s="171"/>
      <c r="K32" s="173"/>
      <c r="L32" s="159"/>
      <c r="M32" s="176"/>
      <c r="N32" s="177"/>
      <c r="O32" s="163"/>
      <c r="P32" s="164"/>
      <c r="Q32" s="165"/>
      <c r="R32" s="166"/>
      <c r="S32" s="13"/>
      <c r="T32" s="149">
        <f t="shared" si="5"/>
        <v>0</v>
      </c>
      <c r="U32" s="126">
        <f t="shared" si="6"/>
        <v>0</v>
      </c>
      <c r="V32" s="150">
        <f t="shared" si="7"/>
        <v>0</v>
      </c>
      <c r="W32" s="13"/>
      <c r="X32" s="13"/>
      <c r="Y32" s="13"/>
      <c r="Z32" s="13"/>
    </row>
    <row r="33" ht="63.0" customHeight="1">
      <c r="A33" s="169"/>
      <c r="B33" s="152" t="s">
        <v>82</v>
      </c>
      <c r="C33" s="189" t="s">
        <v>226</v>
      </c>
      <c r="D33" s="243" t="s">
        <v>236</v>
      </c>
      <c r="E33" s="153">
        <v>10.0</v>
      </c>
      <c r="F33" s="154">
        <v>275.0</v>
      </c>
      <c r="G33" s="18"/>
      <c r="H33" s="169"/>
      <c r="I33" s="170"/>
      <c r="J33" s="171"/>
      <c r="K33" s="173"/>
      <c r="L33" s="159"/>
      <c r="M33" s="176"/>
      <c r="N33" s="177"/>
      <c r="O33" s="163"/>
      <c r="P33" s="164"/>
      <c r="Q33" s="165"/>
      <c r="R33" s="166"/>
      <c r="S33" s="13"/>
      <c r="T33" s="149">
        <f t="shared" si="5"/>
        <v>0</v>
      </c>
      <c r="U33" s="126">
        <f t="shared" si="6"/>
        <v>0</v>
      </c>
      <c r="V33" s="150">
        <f t="shared" si="7"/>
        <v>0</v>
      </c>
      <c r="W33" s="13"/>
      <c r="X33" s="13"/>
      <c r="Y33" s="13"/>
      <c r="Z33" s="13"/>
    </row>
    <row r="34" ht="61.5" customHeight="1">
      <c r="A34" s="169"/>
      <c r="B34" s="152" t="s">
        <v>82</v>
      </c>
      <c r="C34" s="189" t="s">
        <v>226</v>
      </c>
      <c r="D34" s="243" t="s">
        <v>238</v>
      </c>
      <c r="E34" s="153">
        <v>5.0</v>
      </c>
      <c r="F34" s="154">
        <v>540.0</v>
      </c>
      <c r="G34" s="18"/>
      <c r="H34" s="169"/>
      <c r="I34" s="170"/>
      <c r="J34" s="171"/>
      <c r="K34" s="173"/>
      <c r="L34" s="159"/>
      <c r="M34" s="176"/>
      <c r="N34" s="177"/>
      <c r="O34" s="163"/>
      <c r="P34" s="164"/>
      <c r="Q34" s="165"/>
      <c r="R34" s="166"/>
      <c r="S34" s="13"/>
      <c r="T34" s="149">
        <f t="shared" si="5"/>
        <v>0</v>
      </c>
      <c r="U34" s="126">
        <f t="shared" si="6"/>
        <v>0</v>
      </c>
      <c r="V34" s="150">
        <f t="shared" si="7"/>
        <v>0</v>
      </c>
      <c r="W34" s="13"/>
      <c r="X34" s="13"/>
      <c r="Y34" s="13"/>
      <c r="Z34" s="13"/>
    </row>
    <row r="35" ht="66.0" customHeight="1">
      <c r="A35" s="169"/>
      <c r="B35" s="152" t="s">
        <v>82</v>
      </c>
      <c r="C35" s="189" t="s">
        <v>226</v>
      </c>
      <c r="D35" s="243" t="s">
        <v>241</v>
      </c>
      <c r="E35" s="153">
        <v>10.0</v>
      </c>
      <c r="F35" s="154">
        <v>400.0</v>
      </c>
      <c r="G35" s="18"/>
      <c r="H35" s="169"/>
      <c r="I35" s="170"/>
      <c r="J35" s="171"/>
      <c r="K35" s="173"/>
      <c r="L35" s="159"/>
      <c r="M35" s="176"/>
      <c r="N35" s="177"/>
      <c r="O35" s="163"/>
      <c r="P35" s="164"/>
      <c r="Q35" s="165"/>
      <c r="R35" s="166"/>
      <c r="S35" s="13"/>
      <c r="T35" s="149">
        <f t="shared" si="5"/>
        <v>0</v>
      </c>
      <c r="U35" s="126">
        <f t="shared" si="6"/>
        <v>0</v>
      </c>
      <c r="V35" s="150">
        <f t="shared" si="7"/>
        <v>0</v>
      </c>
      <c r="W35" s="13"/>
      <c r="X35" s="13"/>
      <c r="Y35" s="13"/>
      <c r="Z35" s="13"/>
    </row>
    <row r="36" ht="66.0" customHeight="1">
      <c r="A36" s="169"/>
      <c r="B36" s="152" t="s">
        <v>82</v>
      </c>
      <c r="C36" s="189" t="s">
        <v>226</v>
      </c>
      <c r="D36" s="243" t="s">
        <v>244</v>
      </c>
      <c r="E36" s="153">
        <v>10.0</v>
      </c>
      <c r="F36" s="154">
        <v>170.0</v>
      </c>
      <c r="G36" s="18"/>
      <c r="H36" s="169"/>
      <c r="I36" s="170"/>
      <c r="J36" s="171"/>
      <c r="K36" s="173"/>
      <c r="L36" s="159"/>
      <c r="M36" s="176"/>
      <c r="N36" s="177"/>
      <c r="O36" s="163"/>
      <c r="P36" s="164"/>
      <c r="Q36" s="165"/>
      <c r="R36" s="166"/>
      <c r="S36" s="13"/>
      <c r="T36" s="149">
        <f t="shared" si="5"/>
        <v>0</v>
      </c>
      <c r="U36" s="126">
        <f t="shared" si="6"/>
        <v>0</v>
      </c>
      <c r="V36" s="150">
        <f t="shared" si="7"/>
        <v>0</v>
      </c>
      <c r="W36" s="13"/>
      <c r="X36" s="13"/>
      <c r="Y36" s="13"/>
      <c r="Z36" s="13"/>
    </row>
    <row r="37" ht="66.0" customHeight="1">
      <c r="A37" s="169"/>
      <c r="B37" s="152" t="s">
        <v>82</v>
      </c>
      <c r="C37" s="189" t="s">
        <v>226</v>
      </c>
      <c r="D37" s="243" t="s">
        <v>248</v>
      </c>
      <c r="E37" s="153">
        <v>10.0</v>
      </c>
      <c r="F37" s="154">
        <v>75.0</v>
      </c>
      <c r="G37" s="18"/>
      <c r="H37" s="169"/>
      <c r="I37" s="170"/>
      <c r="J37" s="171"/>
      <c r="K37" s="173"/>
      <c r="L37" s="159"/>
      <c r="M37" s="176"/>
      <c r="N37" s="177"/>
      <c r="O37" s="163"/>
      <c r="P37" s="164"/>
      <c r="Q37" s="165"/>
      <c r="R37" s="166"/>
      <c r="S37" s="13"/>
      <c r="T37" s="149">
        <f t="shared" si="5"/>
        <v>0</v>
      </c>
      <c r="U37" s="126">
        <f t="shared" si="6"/>
        <v>0</v>
      </c>
      <c r="V37" s="150">
        <f t="shared" si="7"/>
        <v>0</v>
      </c>
      <c r="W37" s="13"/>
      <c r="X37" s="13"/>
      <c r="Y37" s="13"/>
      <c r="Z37" s="13"/>
    </row>
    <row r="38" ht="66.0" customHeight="1">
      <c r="A38" s="169"/>
      <c r="B38" s="152" t="s">
        <v>82</v>
      </c>
      <c r="C38" s="189" t="s">
        <v>226</v>
      </c>
      <c r="D38" s="243" t="s">
        <v>250</v>
      </c>
      <c r="E38" s="153">
        <v>10.0</v>
      </c>
      <c r="F38" s="154">
        <v>65.0</v>
      </c>
      <c r="G38" s="18"/>
      <c r="H38" s="169"/>
      <c r="I38" s="170"/>
      <c r="J38" s="171"/>
      <c r="K38" s="173"/>
      <c r="L38" s="159"/>
      <c r="M38" s="176"/>
      <c r="N38" s="177"/>
      <c r="O38" s="163"/>
      <c r="P38" s="164"/>
      <c r="Q38" s="165"/>
      <c r="R38" s="166"/>
      <c r="S38" s="13"/>
      <c r="T38" s="149">
        <f t="shared" si="5"/>
        <v>0</v>
      </c>
      <c r="U38" s="126">
        <f t="shared" si="6"/>
        <v>0</v>
      </c>
      <c r="V38" s="150">
        <f t="shared" si="7"/>
        <v>0</v>
      </c>
      <c r="W38" s="13"/>
      <c r="X38" s="13"/>
      <c r="Y38" s="13"/>
      <c r="Z38" s="13"/>
    </row>
    <row r="39" ht="66.0" customHeight="1">
      <c r="A39" s="169"/>
      <c r="B39" s="152" t="s">
        <v>82</v>
      </c>
      <c r="C39" s="189" t="s">
        <v>226</v>
      </c>
      <c r="D39" s="243" t="s">
        <v>253</v>
      </c>
      <c r="E39" s="153">
        <v>10.0</v>
      </c>
      <c r="F39" s="154">
        <v>60.0</v>
      </c>
      <c r="G39" s="18"/>
      <c r="H39" s="169"/>
      <c r="I39" s="170"/>
      <c r="J39" s="171"/>
      <c r="K39" s="173"/>
      <c r="L39" s="159"/>
      <c r="M39" s="176"/>
      <c r="N39" s="177"/>
      <c r="O39" s="163"/>
      <c r="P39" s="164"/>
      <c r="Q39" s="165"/>
      <c r="R39" s="166"/>
      <c r="S39" s="13"/>
      <c r="T39" s="149">
        <f t="shared" si="5"/>
        <v>0</v>
      </c>
      <c r="U39" s="126">
        <f t="shared" si="6"/>
        <v>0</v>
      </c>
      <c r="V39" s="150">
        <f t="shared" si="7"/>
        <v>0</v>
      </c>
      <c r="W39" s="13"/>
      <c r="X39" s="13"/>
      <c r="Y39" s="13"/>
      <c r="Z39" s="13"/>
    </row>
    <row r="40" ht="66.0" customHeight="1">
      <c r="A40" s="169"/>
      <c r="B40" s="152" t="s">
        <v>82</v>
      </c>
      <c r="C40" s="189" t="s">
        <v>226</v>
      </c>
      <c r="D40" s="243" t="s">
        <v>258</v>
      </c>
      <c r="E40" s="153">
        <v>10.0</v>
      </c>
      <c r="F40" s="154">
        <v>60.0</v>
      </c>
      <c r="G40" s="18"/>
      <c r="H40" s="169"/>
      <c r="I40" s="170"/>
      <c r="J40" s="171"/>
      <c r="K40" s="173"/>
      <c r="L40" s="159"/>
      <c r="M40" s="176"/>
      <c r="N40" s="177"/>
      <c r="O40" s="163"/>
      <c r="P40" s="164"/>
      <c r="Q40" s="165"/>
      <c r="R40" s="166"/>
      <c r="S40" s="13"/>
      <c r="T40" s="149">
        <f t="shared" si="5"/>
        <v>0</v>
      </c>
      <c r="U40" s="126">
        <f t="shared" si="6"/>
        <v>0</v>
      </c>
      <c r="V40" s="150">
        <f t="shared" si="7"/>
        <v>0</v>
      </c>
      <c r="W40" s="13"/>
      <c r="X40" s="13"/>
      <c r="Y40" s="13"/>
      <c r="Z40" s="13"/>
    </row>
    <row r="41" ht="66.0" customHeight="1">
      <c r="A41" s="169"/>
      <c r="B41" s="152" t="s">
        <v>82</v>
      </c>
      <c r="C41" s="189" t="s">
        <v>226</v>
      </c>
      <c r="D41" s="243" t="s">
        <v>261</v>
      </c>
      <c r="E41" s="153">
        <v>2.0</v>
      </c>
      <c r="F41" s="154">
        <v>230.0</v>
      </c>
      <c r="G41" s="18"/>
      <c r="H41" s="169"/>
      <c r="I41" s="170"/>
      <c r="J41" s="171"/>
      <c r="K41" s="173"/>
      <c r="L41" s="159"/>
      <c r="M41" s="176"/>
      <c r="N41" s="177"/>
      <c r="O41" s="163"/>
      <c r="P41" s="164"/>
      <c r="Q41" s="165"/>
      <c r="R41" s="166"/>
      <c r="S41" s="13"/>
      <c r="T41" s="149">
        <f t="shared" si="5"/>
        <v>0</v>
      </c>
      <c r="U41" s="126">
        <f t="shared" si="6"/>
        <v>0</v>
      </c>
      <c r="V41" s="150">
        <f t="shared" si="7"/>
        <v>0</v>
      </c>
      <c r="W41" s="13"/>
      <c r="X41" s="13"/>
      <c r="Y41" s="13"/>
      <c r="Z41" s="13"/>
    </row>
    <row r="42" ht="66.0" customHeight="1">
      <c r="A42" s="169"/>
      <c r="B42" s="152" t="s">
        <v>82</v>
      </c>
      <c r="C42" s="189" t="s">
        <v>226</v>
      </c>
      <c r="D42" s="243" t="s">
        <v>265</v>
      </c>
      <c r="E42" s="153">
        <v>3.0</v>
      </c>
      <c r="F42" s="154">
        <v>280.0</v>
      </c>
      <c r="G42" s="18"/>
      <c r="H42" s="169"/>
      <c r="I42" s="170"/>
      <c r="J42" s="171"/>
      <c r="K42" s="173"/>
      <c r="L42" s="159"/>
      <c r="M42" s="176"/>
      <c r="N42" s="177"/>
      <c r="O42" s="163"/>
      <c r="P42" s="164"/>
      <c r="Q42" s="165"/>
      <c r="R42" s="166"/>
      <c r="S42" s="13"/>
      <c r="T42" s="149">
        <f t="shared" si="5"/>
        <v>0</v>
      </c>
      <c r="U42" s="126">
        <f t="shared" si="6"/>
        <v>0</v>
      </c>
      <c r="V42" s="150">
        <f t="shared" si="7"/>
        <v>0</v>
      </c>
      <c r="W42" s="13"/>
      <c r="X42" s="13"/>
      <c r="Y42" s="13"/>
      <c r="Z42" s="13"/>
    </row>
    <row r="43" ht="66.0" customHeight="1">
      <c r="A43" s="169"/>
      <c r="B43" s="152" t="s">
        <v>82</v>
      </c>
      <c r="C43" s="189" t="s">
        <v>226</v>
      </c>
      <c r="D43" s="243" t="s">
        <v>270</v>
      </c>
      <c r="E43" s="153">
        <v>5.0</v>
      </c>
      <c r="F43" s="154">
        <v>270.0</v>
      </c>
      <c r="G43" s="18"/>
      <c r="H43" s="169"/>
      <c r="I43" s="170"/>
      <c r="J43" s="171"/>
      <c r="K43" s="173"/>
      <c r="L43" s="159"/>
      <c r="M43" s="176"/>
      <c r="N43" s="177"/>
      <c r="O43" s="163"/>
      <c r="P43" s="164"/>
      <c r="Q43" s="165"/>
      <c r="R43" s="166"/>
      <c r="S43" s="13"/>
      <c r="T43" s="149">
        <f t="shared" si="5"/>
        <v>0</v>
      </c>
      <c r="U43" s="126">
        <f t="shared" si="6"/>
        <v>0</v>
      </c>
      <c r="V43" s="150">
        <f t="shared" si="7"/>
        <v>0</v>
      </c>
      <c r="W43" s="13"/>
      <c r="X43" s="13"/>
      <c r="Y43" s="13"/>
      <c r="Z43" s="13"/>
    </row>
    <row r="44" ht="66.0" customHeight="1">
      <c r="A44" s="169"/>
      <c r="B44" s="152" t="s">
        <v>82</v>
      </c>
      <c r="C44" s="189" t="s">
        <v>226</v>
      </c>
      <c r="D44" s="243" t="s">
        <v>273</v>
      </c>
      <c r="E44" s="153">
        <v>5.0</v>
      </c>
      <c r="F44" s="154">
        <v>350.0</v>
      </c>
      <c r="G44" s="18"/>
      <c r="H44" s="169"/>
      <c r="I44" s="170"/>
      <c r="J44" s="171"/>
      <c r="K44" s="173"/>
      <c r="L44" s="159"/>
      <c r="M44" s="176"/>
      <c r="N44" s="177"/>
      <c r="O44" s="163"/>
      <c r="P44" s="164"/>
      <c r="Q44" s="165"/>
      <c r="R44" s="166"/>
      <c r="S44" s="13"/>
      <c r="T44" s="149">
        <f t="shared" si="5"/>
        <v>0</v>
      </c>
      <c r="U44" s="126">
        <f t="shared" si="6"/>
        <v>0</v>
      </c>
      <c r="V44" s="150">
        <f t="shared" si="7"/>
        <v>0</v>
      </c>
      <c r="W44" s="13"/>
      <c r="X44" s="13"/>
      <c r="Y44" s="13"/>
      <c r="Z44" s="13"/>
    </row>
    <row r="45" ht="66.0" customHeight="1">
      <c r="A45" s="169"/>
      <c r="B45" s="152" t="s">
        <v>82</v>
      </c>
      <c r="C45" s="189" t="s">
        <v>226</v>
      </c>
      <c r="D45" s="243" t="s">
        <v>277</v>
      </c>
      <c r="E45" s="153">
        <v>10.0</v>
      </c>
      <c r="F45" s="154">
        <v>445.0</v>
      </c>
      <c r="G45" s="131"/>
      <c r="H45" s="169"/>
      <c r="I45" s="170"/>
      <c r="J45" s="171"/>
      <c r="K45" s="173"/>
      <c r="L45" s="159"/>
      <c r="M45" s="176"/>
      <c r="N45" s="177"/>
      <c r="O45" s="163"/>
      <c r="P45" s="164"/>
      <c r="Q45" s="165"/>
      <c r="R45" s="166"/>
      <c r="S45" s="13"/>
      <c r="T45" s="149">
        <f t="shared" si="5"/>
        <v>0</v>
      </c>
      <c r="U45" s="126">
        <f t="shared" si="6"/>
        <v>0</v>
      </c>
      <c r="V45" s="150">
        <f t="shared" si="7"/>
        <v>0</v>
      </c>
      <c r="W45" s="13"/>
      <c r="X45" s="13"/>
      <c r="Y45" s="13"/>
      <c r="Z45" s="13"/>
    </row>
    <row r="46" ht="66.0" customHeight="1">
      <c r="A46" s="169"/>
      <c r="B46" s="152" t="s">
        <v>82</v>
      </c>
      <c r="C46" s="189" t="s">
        <v>226</v>
      </c>
      <c r="D46" s="243" t="s">
        <v>282</v>
      </c>
      <c r="E46" s="153">
        <v>10.0</v>
      </c>
      <c r="F46" s="154">
        <v>115.0</v>
      </c>
      <c r="G46" s="18"/>
      <c r="H46" s="169"/>
      <c r="I46" s="170"/>
      <c r="J46" s="171"/>
      <c r="K46" s="173"/>
      <c r="L46" s="159"/>
      <c r="M46" s="176"/>
      <c r="N46" s="177"/>
      <c r="O46" s="163"/>
      <c r="P46" s="164"/>
      <c r="Q46" s="165"/>
      <c r="R46" s="166"/>
      <c r="S46" s="13"/>
      <c r="T46" s="149">
        <f t="shared" si="5"/>
        <v>0</v>
      </c>
      <c r="U46" s="126">
        <f t="shared" si="6"/>
        <v>0</v>
      </c>
      <c r="V46" s="150">
        <f t="shared" si="7"/>
        <v>0</v>
      </c>
      <c r="W46" s="13"/>
      <c r="X46" s="13"/>
      <c r="Y46" s="13"/>
      <c r="Z46" s="13"/>
    </row>
    <row r="47" ht="66.0" customHeight="1">
      <c r="A47" s="169"/>
      <c r="B47" s="152" t="s">
        <v>82</v>
      </c>
      <c r="C47" s="189" t="s">
        <v>226</v>
      </c>
      <c r="D47" s="243" t="s">
        <v>286</v>
      </c>
      <c r="E47" s="153">
        <v>8.0</v>
      </c>
      <c r="F47" s="154">
        <v>80.0</v>
      </c>
      <c r="G47" s="18"/>
      <c r="H47" s="169"/>
      <c r="I47" s="170"/>
      <c r="J47" s="171"/>
      <c r="K47" s="173"/>
      <c r="L47" s="159"/>
      <c r="M47" s="176"/>
      <c r="N47" s="177"/>
      <c r="O47" s="163"/>
      <c r="P47" s="164"/>
      <c r="Q47" s="165"/>
      <c r="R47" s="166"/>
      <c r="S47" s="13"/>
      <c r="T47" s="149">
        <f t="shared" si="5"/>
        <v>0</v>
      </c>
      <c r="U47" s="126">
        <f t="shared" si="6"/>
        <v>0</v>
      </c>
      <c r="V47" s="150">
        <f t="shared" si="7"/>
        <v>0</v>
      </c>
      <c r="W47" s="13"/>
      <c r="X47" s="13"/>
      <c r="Y47" s="13"/>
      <c r="Z47" s="13"/>
    </row>
    <row r="48" ht="66.0" customHeight="1">
      <c r="A48" s="169"/>
      <c r="B48" s="152" t="s">
        <v>82</v>
      </c>
      <c r="C48" s="189" t="s">
        <v>226</v>
      </c>
      <c r="D48" s="243" t="s">
        <v>291</v>
      </c>
      <c r="E48" s="153">
        <v>10.0</v>
      </c>
      <c r="F48" s="154">
        <v>92.5</v>
      </c>
      <c r="G48" s="18"/>
      <c r="H48" s="169"/>
      <c r="I48" s="170"/>
      <c r="J48" s="171"/>
      <c r="K48" s="173"/>
      <c r="L48" s="159"/>
      <c r="M48" s="176"/>
      <c r="N48" s="177"/>
      <c r="O48" s="163"/>
      <c r="P48" s="164"/>
      <c r="Q48" s="165"/>
      <c r="R48" s="166"/>
      <c r="S48" s="13"/>
      <c r="T48" s="149">
        <f t="shared" si="5"/>
        <v>0</v>
      </c>
      <c r="U48" s="126">
        <f t="shared" si="6"/>
        <v>0</v>
      </c>
      <c r="V48" s="150">
        <f t="shared" si="7"/>
        <v>0</v>
      </c>
      <c r="W48" s="13"/>
      <c r="X48" s="13"/>
      <c r="Y48" s="13"/>
      <c r="Z48" s="13"/>
    </row>
    <row r="49" ht="66.0" customHeight="1">
      <c r="A49" s="169"/>
      <c r="B49" s="152" t="s">
        <v>82</v>
      </c>
      <c r="C49" s="189" t="s">
        <v>226</v>
      </c>
      <c r="D49" s="243" t="s">
        <v>294</v>
      </c>
      <c r="E49" s="153">
        <v>10.0</v>
      </c>
      <c r="F49" s="154">
        <v>60.0</v>
      </c>
      <c r="G49" s="18"/>
      <c r="H49" s="169"/>
      <c r="I49" s="170"/>
      <c r="J49" s="171"/>
      <c r="K49" s="173"/>
      <c r="L49" s="159"/>
      <c r="M49" s="176"/>
      <c r="N49" s="177"/>
      <c r="O49" s="163"/>
      <c r="P49" s="164"/>
      <c r="Q49" s="165"/>
      <c r="R49" s="166"/>
      <c r="S49" s="13"/>
      <c r="T49" s="149">
        <f t="shared" si="5"/>
        <v>0</v>
      </c>
      <c r="U49" s="126">
        <f t="shared" si="6"/>
        <v>0</v>
      </c>
      <c r="V49" s="150">
        <f t="shared" si="7"/>
        <v>0</v>
      </c>
      <c r="W49" s="13"/>
      <c r="X49" s="13"/>
      <c r="Y49" s="13"/>
      <c r="Z49" s="13"/>
    </row>
    <row r="50" ht="66.0" customHeight="1">
      <c r="A50" s="169"/>
      <c r="B50" s="152" t="s">
        <v>82</v>
      </c>
      <c r="C50" s="189" t="s">
        <v>226</v>
      </c>
      <c r="D50" s="243" t="s">
        <v>299</v>
      </c>
      <c r="E50" s="153">
        <v>10.0</v>
      </c>
      <c r="F50" s="154">
        <v>55.0</v>
      </c>
      <c r="G50" s="18"/>
      <c r="H50" s="169"/>
      <c r="I50" s="170"/>
      <c r="J50" s="171"/>
      <c r="K50" s="173"/>
      <c r="L50" s="159"/>
      <c r="M50" s="176"/>
      <c r="N50" s="177"/>
      <c r="O50" s="163"/>
      <c r="P50" s="164"/>
      <c r="Q50" s="165"/>
      <c r="R50" s="166"/>
      <c r="S50" s="13"/>
      <c r="T50" s="149">
        <f t="shared" si="5"/>
        <v>0</v>
      </c>
      <c r="U50" s="126">
        <f t="shared" si="6"/>
        <v>0</v>
      </c>
      <c r="V50" s="150">
        <f t="shared" si="7"/>
        <v>0</v>
      </c>
      <c r="W50" s="13"/>
      <c r="X50" s="13"/>
      <c r="Y50" s="13"/>
      <c r="Z50" s="13"/>
    </row>
    <row r="51" ht="66.0" customHeight="1">
      <c r="A51" s="169"/>
      <c r="B51" s="152" t="s">
        <v>82</v>
      </c>
      <c r="C51" s="189" t="s">
        <v>226</v>
      </c>
      <c r="D51" s="243" t="s">
        <v>302</v>
      </c>
      <c r="E51" s="153">
        <v>10.0</v>
      </c>
      <c r="F51" s="154">
        <v>55.0</v>
      </c>
      <c r="G51" s="18"/>
      <c r="H51" s="169"/>
      <c r="I51" s="170"/>
      <c r="J51" s="171"/>
      <c r="K51" s="173"/>
      <c r="L51" s="159"/>
      <c r="M51" s="176"/>
      <c r="N51" s="177"/>
      <c r="O51" s="163"/>
      <c r="P51" s="164"/>
      <c r="Q51" s="165"/>
      <c r="R51" s="166"/>
      <c r="S51" s="13"/>
      <c r="T51" s="149">
        <f t="shared" si="5"/>
        <v>0</v>
      </c>
      <c r="U51" s="126">
        <f t="shared" si="6"/>
        <v>0</v>
      </c>
      <c r="V51" s="150">
        <f t="shared" si="7"/>
        <v>0</v>
      </c>
      <c r="W51" s="13"/>
      <c r="X51" s="13"/>
      <c r="Y51" s="13"/>
      <c r="Z51" s="13"/>
    </row>
    <row r="52" ht="66.0" customHeight="1">
      <c r="A52" s="169"/>
      <c r="B52" s="152" t="s">
        <v>82</v>
      </c>
      <c r="C52" s="189" t="s">
        <v>226</v>
      </c>
      <c r="D52" s="243" t="s">
        <v>305</v>
      </c>
      <c r="E52" s="153">
        <v>10.0</v>
      </c>
      <c r="F52" s="154">
        <v>50.0</v>
      </c>
      <c r="G52" s="18"/>
      <c r="H52" s="169"/>
      <c r="I52" s="170"/>
      <c r="J52" s="171"/>
      <c r="K52" s="173"/>
      <c r="L52" s="159"/>
      <c r="M52" s="176"/>
      <c r="N52" s="177"/>
      <c r="O52" s="163"/>
      <c r="P52" s="164"/>
      <c r="Q52" s="165"/>
      <c r="R52" s="166"/>
      <c r="S52" s="13"/>
      <c r="T52" s="149">
        <f t="shared" si="5"/>
        <v>0</v>
      </c>
      <c r="U52" s="126">
        <f t="shared" si="6"/>
        <v>0</v>
      </c>
      <c r="V52" s="150">
        <f t="shared" si="7"/>
        <v>0</v>
      </c>
      <c r="W52" s="13"/>
      <c r="X52" s="13"/>
      <c r="Y52" s="13"/>
      <c r="Z52" s="13"/>
    </row>
    <row r="53" ht="66.0" customHeight="1">
      <c r="A53" s="169"/>
      <c r="B53" s="152" t="s">
        <v>82</v>
      </c>
      <c r="C53" s="189" t="s">
        <v>226</v>
      </c>
      <c r="D53" s="243" t="s">
        <v>255</v>
      </c>
      <c r="E53" s="153">
        <v>10.0</v>
      </c>
      <c r="F53" s="154">
        <v>55.0</v>
      </c>
      <c r="G53" s="18"/>
      <c r="H53" s="169"/>
      <c r="I53" s="170"/>
      <c r="J53" s="171"/>
      <c r="K53" s="173"/>
      <c r="L53" s="159"/>
      <c r="M53" s="176"/>
      <c r="N53" s="177"/>
      <c r="O53" s="163"/>
      <c r="P53" s="164"/>
      <c r="Q53" s="165"/>
      <c r="R53" s="166"/>
      <c r="S53" s="13"/>
      <c r="T53" s="149">
        <f t="shared" si="5"/>
        <v>0</v>
      </c>
      <c r="U53" s="126">
        <f t="shared" si="6"/>
        <v>0</v>
      </c>
      <c r="V53" s="150">
        <f t="shared" si="7"/>
        <v>0</v>
      </c>
      <c r="W53" s="13"/>
      <c r="X53" s="13"/>
      <c r="Y53" s="13"/>
      <c r="Z53" s="13"/>
    </row>
    <row r="54" ht="15.75" customHeight="1">
      <c r="A54" s="288" t="s">
        <v>313</v>
      </c>
      <c r="B54" s="186"/>
      <c r="C54" s="186"/>
      <c r="D54" s="186"/>
      <c r="E54" s="186"/>
      <c r="F54" s="187"/>
      <c r="G54" s="18"/>
      <c r="H54" s="209"/>
      <c r="I54" s="186"/>
      <c r="J54" s="186"/>
      <c r="K54" s="186"/>
      <c r="L54" s="186"/>
      <c r="M54" s="186"/>
      <c r="N54" s="186"/>
      <c r="O54" s="186"/>
      <c r="P54" s="186"/>
      <c r="Q54" s="186"/>
      <c r="R54" s="187"/>
      <c r="S54" s="13"/>
      <c r="T54" s="210"/>
      <c r="U54" s="186"/>
      <c r="V54" s="187"/>
      <c r="W54" s="18"/>
      <c r="X54" s="18"/>
      <c r="Y54" s="18"/>
      <c r="Z54" s="18"/>
    </row>
    <row r="55" ht="66.0" customHeight="1">
      <c r="A55" s="289"/>
      <c r="B55" s="252" t="s">
        <v>82</v>
      </c>
      <c r="C55" s="290" t="s">
        <v>313</v>
      </c>
      <c r="D55" s="254" t="s">
        <v>316</v>
      </c>
      <c r="E55" s="252">
        <v>1.0</v>
      </c>
      <c r="F55" s="255">
        <v>265.0</v>
      </c>
      <c r="G55" s="256"/>
      <c r="H55" s="272"/>
      <c r="I55" s="273"/>
      <c r="J55" s="274"/>
      <c r="K55" s="275"/>
      <c r="L55" s="261"/>
      <c r="M55" s="276"/>
      <c r="N55" s="277"/>
      <c r="O55" s="264"/>
      <c r="P55" s="265"/>
      <c r="Q55" s="266"/>
      <c r="R55" s="267"/>
      <c r="S55" s="268"/>
      <c r="T55" s="269">
        <f t="shared" ref="T55:T80" si="8">SUM(H55:R55)</f>
        <v>0</v>
      </c>
      <c r="U55" s="270">
        <f t="shared" ref="U55:U80" si="9">T55*E55</f>
        <v>0</v>
      </c>
      <c r="V55" s="271">
        <f t="shared" ref="V55:V80" si="10">T55*F55</f>
        <v>0</v>
      </c>
      <c r="W55" s="256"/>
      <c r="X55" s="256"/>
      <c r="Y55" s="256"/>
      <c r="Z55" s="256"/>
    </row>
    <row r="56" ht="66.0" customHeight="1">
      <c r="A56" s="291"/>
      <c r="B56" s="252" t="s">
        <v>82</v>
      </c>
      <c r="C56" s="290" t="s">
        <v>313</v>
      </c>
      <c r="D56" s="254" t="s">
        <v>322</v>
      </c>
      <c r="E56" s="292">
        <v>1.0</v>
      </c>
      <c r="F56" s="255">
        <v>275.0</v>
      </c>
      <c r="G56" s="256"/>
      <c r="H56" s="272"/>
      <c r="I56" s="273"/>
      <c r="J56" s="274"/>
      <c r="K56" s="275"/>
      <c r="L56" s="261"/>
      <c r="M56" s="276"/>
      <c r="N56" s="277"/>
      <c r="O56" s="264"/>
      <c r="P56" s="265"/>
      <c r="Q56" s="266"/>
      <c r="R56" s="267"/>
      <c r="S56" s="268"/>
      <c r="T56" s="269">
        <f t="shared" si="8"/>
        <v>0</v>
      </c>
      <c r="U56" s="270">
        <f t="shared" si="9"/>
        <v>0</v>
      </c>
      <c r="V56" s="271">
        <f t="shared" si="10"/>
        <v>0</v>
      </c>
      <c r="W56" s="256"/>
      <c r="X56" s="256"/>
      <c r="Y56" s="256"/>
      <c r="Z56" s="256"/>
    </row>
    <row r="57" ht="66.0" customHeight="1">
      <c r="A57" s="291"/>
      <c r="B57" s="252" t="s">
        <v>82</v>
      </c>
      <c r="C57" s="290" t="s">
        <v>313</v>
      </c>
      <c r="D57" s="254" t="s">
        <v>326</v>
      </c>
      <c r="E57" s="252">
        <v>1.0</v>
      </c>
      <c r="F57" s="255">
        <v>240.0</v>
      </c>
      <c r="G57" s="256"/>
      <c r="H57" s="272"/>
      <c r="I57" s="273"/>
      <c r="J57" s="274"/>
      <c r="K57" s="275"/>
      <c r="L57" s="261"/>
      <c r="M57" s="276"/>
      <c r="N57" s="277"/>
      <c r="O57" s="264"/>
      <c r="P57" s="265"/>
      <c r="Q57" s="266"/>
      <c r="R57" s="267"/>
      <c r="S57" s="268"/>
      <c r="T57" s="269">
        <f t="shared" si="8"/>
        <v>0</v>
      </c>
      <c r="U57" s="270">
        <f t="shared" si="9"/>
        <v>0</v>
      </c>
      <c r="V57" s="271">
        <f t="shared" si="10"/>
        <v>0</v>
      </c>
      <c r="W57" s="256"/>
      <c r="X57" s="256"/>
      <c r="Y57" s="256"/>
      <c r="Z57" s="256"/>
    </row>
    <row r="58" ht="66.0" customHeight="1">
      <c r="A58" s="291"/>
      <c r="B58" s="252" t="s">
        <v>82</v>
      </c>
      <c r="C58" s="290" t="s">
        <v>313</v>
      </c>
      <c r="D58" s="254" t="s">
        <v>331</v>
      </c>
      <c r="E58" s="292">
        <v>1.0</v>
      </c>
      <c r="F58" s="255">
        <v>235.0</v>
      </c>
      <c r="G58" s="256"/>
      <c r="H58" s="272"/>
      <c r="I58" s="273"/>
      <c r="J58" s="274"/>
      <c r="K58" s="275"/>
      <c r="L58" s="261"/>
      <c r="M58" s="276"/>
      <c r="N58" s="277"/>
      <c r="O58" s="264"/>
      <c r="P58" s="265"/>
      <c r="Q58" s="266"/>
      <c r="R58" s="267"/>
      <c r="S58" s="268"/>
      <c r="T58" s="269">
        <f t="shared" si="8"/>
        <v>0</v>
      </c>
      <c r="U58" s="270">
        <f t="shared" si="9"/>
        <v>0</v>
      </c>
      <c r="V58" s="271">
        <f t="shared" si="10"/>
        <v>0</v>
      </c>
      <c r="W58" s="256"/>
      <c r="X58" s="256"/>
      <c r="Y58" s="256"/>
      <c r="Z58" s="256"/>
    </row>
    <row r="59" ht="66.0" customHeight="1">
      <c r="A59" s="291"/>
      <c r="B59" s="252" t="s">
        <v>82</v>
      </c>
      <c r="C59" s="290" t="s">
        <v>313</v>
      </c>
      <c r="D59" s="254" t="s">
        <v>335</v>
      </c>
      <c r="E59" s="252">
        <v>1.0</v>
      </c>
      <c r="F59" s="255">
        <v>235.0</v>
      </c>
      <c r="G59" s="256"/>
      <c r="H59" s="272"/>
      <c r="I59" s="273"/>
      <c r="J59" s="274"/>
      <c r="K59" s="275"/>
      <c r="L59" s="261"/>
      <c r="M59" s="276"/>
      <c r="N59" s="277"/>
      <c r="O59" s="264"/>
      <c r="P59" s="265"/>
      <c r="Q59" s="266"/>
      <c r="R59" s="267"/>
      <c r="S59" s="268"/>
      <c r="T59" s="269">
        <f t="shared" si="8"/>
        <v>0</v>
      </c>
      <c r="U59" s="270">
        <f t="shared" si="9"/>
        <v>0</v>
      </c>
      <c r="V59" s="271">
        <f t="shared" si="10"/>
        <v>0</v>
      </c>
      <c r="W59" s="256"/>
      <c r="X59" s="256"/>
      <c r="Y59" s="256"/>
      <c r="Z59" s="256"/>
    </row>
    <row r="60" ht="66.0" customHeight="1">
      <c r="A60" s="291"/>
      <c r="B60" s="252" t="s">
        <v>82</v>
      </c>
      <c r="C60" s="290" t="s">
        <v>313</v>
      </c>
      <c r="D60" s="254" t="s">
        <v>339</v>
      </c>
      <c r="E60" s="292">
        <v>1.0</v>
      </c>
      <c r="F60" s="255">
        <v>255.0</v>
      </c>
      <c r="G60" s="256"/>
      <c r="H60" s="272"/>
      <c r="I60" s="273"/>
      <c r="J60" s="274"/>
      <c r="K60" s="275"/>
      <c r="L60" s="261"/>
      <c r="M60" s="276"/>
      <c r="N60" s="277"/>
      <c r="O60" s="264"/>
      <c r="P60" s="265"/>
      <c r="Q60" s="266"/>
      <c r="R60" s="267"/>
      <c r="S60" s="268"/>
      <c r="T60" s="269">
        <f t="shared" si="8"/>
        <v>0</v>
      </c>
      <c r="U60" s="270">
        <f t="shared" si="9"/>
        <v>0</v>
      </c>
      <c r="V60" s="271">
        <f t="shared" si="10"/>
        <v>0</v>
      </c>
      <c r="W60" s="256"/>
      <c r="X60" s="256"/>
      <c r="Y60" s="256"/>
      <c r="Z60" s="256"/>
    </row>
    <row r="61" ht="66.0" customHeight="1">
      <c r="A61" s="291"/>
      <c r="B61" s="252" t="s">
        <v>82</v>
      </c>
      <c r="C61" s="290" t="s">
        <v>313</v>
      </c>
      <c r="D61" s="254" t="s">
        <v>343</v>
      </c>
      <c r="E61" s="252">
        <v>1.0</v>
      </c>
      <c r="F61" s="255">
        <v>260.0</v>
      </c>
      <c r="G61" s="256"/>
      <c r="H61" s="272"/>
      <c r="I61" s="273"/>
      <c r="J61" s="274"/>
      <c r="K61" s="275"/>
      <c r="L61" s="261"/>
      <c r="M61" s="276"/>
      <c r="N61" s="277"/>
      <c r="O61" s="264"/>
      <c r="P61" s="265"/>
      <c r="Q61" s="266"/>
      <c r="R61" s="267"/>
      <c r="S61" s="268"/>
      <c r="T61" s="269">
        <f t="shared" si="8"/>
        <v>0</v>
      </c>
      <c r="U61" s="270">
        <f t="shared" si="9"/>
        <v>0</v>
      </c>
      <c r="V61" s="271">
        <f t="shared" si="10"/>
        <v>0</v>
      </c>
      <c r="W61" s="256"/>
      <c r="X61" s="256"/>
      <c r="Y61" s="256"/>
      <c r="Z61" s="256"/>
    </row>
    <row r="62" ht="66.0" customHeight="1">
      <c r="A62" s="291"/>
      <c r="B62" s="252" t="s">
        <v>82</v>
      </c>
      <c r="C62" s="290" t="s">
        <v>313</v>
      </c>
      <c r="D62" s="254" t="s">
        <v>345</v>
      </c>
      <c r="E62" s="292">
        <v>1.0</v>
      </c>
      <c r="F62" s="255">
        <v>260.0</v>
      </c>
      <c r="G62" s="256"/>
      <c r="H62" s="272"/>
      <c r="I62" s="273"/>
      <c r="J62" s="274"/>
      <c r="K62" s="275"/>
      <c r="L62" s="261"/>
      <c r="M62" s="276"/>
      <c r="N62" s="277"/>
      <c r="O62" s="264"/>
      <c r="P62" s="265"/>
      <c r="Q62" s="266"/>
      <c r="R62" s="267"/>
      <c r="S62" s="268"/>
      <c r="T62" s="269">
        <f t="shared" si="8"/>
        <v>0</v>
      </c>
      <c r="U62" s="270">
        <f t="shared" si="9"/>
        <v>0</v>
      </c>
      <c r="V62" s="271">
        <f t="shared" si="10"/>
        <v>0</v>
      </c>
      <c r="W62" s="256"/>
      <c r="X62" s="256"/>
      <c r="Y62" s="256"/>
      <c r="Z62" s="256"/>
    </row>
    <row r="63" ht="66.0" customHeight="1">
      <c r="A63" s="291"/>
      <c r="B63" s="252" t="s">
        <v>82</v>
      </c>
      <c r="C63" s="290" t="s">
        <v>313</v>
      </c>
      <c r="D63" s="254" t="s">
        <v>349</v>
      </c>
      <c r="E63" s="252">
        <v>1.0</v>
      </c>
      <c r="F63" s="255">
        <v>290.0</v>
      </c>
      <c r="G63" s="256"/>
      <c r="H63" s="272"/>
      <c r="I63" s="273"/>
      <c r="J63" s="274"/>
      <c r="K63" s="275"/>
      <c r="L63" s="261"/>
      <c r="M63" s="276"/>
      <c r="N63" s="277"/>
      <c r="O63" s="264"/>
      <c r="P63" s="265"/>
      <c r="Q63" s="266"/>
      <c r="R63" s="267"/>
      <c r="S63" s="268"/>
      <c r="T63" s="269">
        <f t="shared" si="8"/>
        <v>0</v>
      </c>
      <c r="U63" s="270">
        <f t="shared" si="9"/>
        <v>0</v>
      </c>
      <c r="V63" s="271">
        <f t="shared" si="10"/>
        <v>0</v>
      </c>
      <c r="W63" s="256"/>
      <c r="X63" s="256"/>
      <c r="Y63" s="256"/>
      <c r="Z63" s="256"/>
    </row>
    <row r="64" ht="66.0" customHeight="1">
      <c r="A64" s="291"/>
      <c r="B64" s="252" t="s">
        <v>82</v>
      </c>
      <c r="C64" s="290" t="s">
        <v>313</v>
      </c>
      <c r="D64" s="254" t="s">
        <v>352</v>
      </c>
      <c r="E64" s="292">
        <v>1.0</v>
      </c>
      <c r="F64" s="255">
        <v>290.0</v>
      </c>
      <c r="G64" s="256"/>
      <c r="H64" s="272"/>
      <c r="I64" s="273"/>
      <c r="J64" s="274"/>
      <c r="K64" s="275"/>
      <c r="L64" s="261"/>
      <c r="M64" s="276"/>
      <c r="N64" s="277"/>
      <c r="O64" s="264"/>
      <c r="P64" s="265"/>
      <c r="Q64" s="266"/>
      <c r="R64" s="267"/>
      <c r="S64" s="268"/>
      <c r="T64" s="269">
        <f t="shared" si="8"/>
        <v>0</v>
      </c>
      <c r="U64" s="270">
        <f t="shared" si="9"/>
        <v>0</v>
      </c>
      <c r="V64" s="271">
        <f t="shared" si="10"/>
        <v>0</v>
      </c>
      <c r="W64" s="256"/>
      <c r="X64" s="256"/>
      <c r="Y64" s="256"/>
      <c r="Z64" s="256"/>
    </row>
    <row r="65" ht="66.0" customHeight="1">
      <c r="A65" s="291"/>
      <c r="B65" s="252" t="s">
        <v>82</v>
      </c>
      <c r="C65" s="290" t="s">
        <v>313</v>
      </c>
      <c r="D65" s="254" t="s">
        <v>357</v>
      </c>
      <c r="E65" s="252">
        <v>1.0</v>
      </c>
      <c r="F65" s="255">
        <v>310.0</v>
      </c>
      <c r="G65" s="256"/>
      <c r="H65" s="272"/>
      <c r="I65" s="273"/>
      <c r="J65" s="274"/>
      <c r="K65" s="275"/>
      <c r="L65" s="261"/>
      <c r="M65" s="276"/>
      <c r="N65" s="277"/>
      <c r="O65" s="264"/>
      <c r="P65" s="265"/>
      <c r="Q65" s="266"/>
      <c r="R65" s="267"/>
      <c r="S65" s="268"/>
      <c r="T65" s="269">
        <f t="shared" si="8"/>
        <v>0</v>
      </c>
      <c r="U65" s="270">
        <f t="shared" si="9"/>
        <v>0</v>
      </c>
      <c r="V65" s="271">
        <f t="shared" si="10"/>
        <v>0</v>
      </c>
      <c r="W65" s="256"/>
      <c r="X65" s="256"/>
      <c r="Y65" s="256"/>
      <c r="Z65" s="256"/>
    </row>
    <row r="66" ht="66.0" customHeight="1">
      <c r="A66" s="291"/>
      <c r="B66" s="252" t="s">
        <v>82</v>
      </c>
      <c r="C66" s="290" t="s">
        <v>313</v>
      </c>
      <c r="D66" s="254" t="s">
        <v>360</v>
      </c>
      <c r="E66" s="292">
        <v>1.0</v>
      </c>
      <c r="F66" s="255">
        <v>235.0</v>
      </c>
      <c r="G66" s="256"/>
      <c r="H66" s="272"/>
      <c r="I66" s="273"/>
      <c r="J66" s="274"/>
      <c r="K66" s="275"/>
      <c r="L66" s="261"/>
      <c r="M66" s="276"/>
      <c r="N66" s="277"/>
      <c r="O66" s="264"/>
      <c r="P66" s="265"/>
      <c r="Q66" s="266"/>
      <c r="R66" s="267"/>
      <c r="S66" s="268"/>
      <c r="T66" s="269">
        <f t="shared" si="8"/>
        <v>0</v>
      </c>
      <c r="U66" s="270">
        <f t="shared" si="9"/>
        <v>0</v>
      </c>
      <c r="V66" s="271">
        <f t="shared" si="10"/>
        <v>0</v>
      </c>
      <c r="W66" s="256"/>
      <c r="X66" s="256"/>
      <c r="Y66" s="256"/>
      <c r="Z66" s="256"/>
    </row>
    <row r="67" ht="66.0" customHeight="1">
      <c r="A67" s="291"/>
      <c r="B67" s="252" t="s">
        <v>82</v>
      </c>
      <c r="C67" s="290" t="s">
        <v>313</v>
      </c>
      <c r="D67" s="254" t="s">
        <v>363</v>
      </c>
      <c r="E67" s="252">
        <v>1.0</v>
      </c>
      <c r="F67" s="255">
        <v>235.0</v>
      </c>
      <c r="G67" s="256"/>
      <c r="H67" s="272"/>
      <c r="I67" s="273"/>
      <c r="J67" s="274"/>
      <c r="K67" s="275"/>
      <c r="L67" s="261"/>
      <c r="M67" s="276"/>
      <c r="N67" s="277"/>
      <c r="O67" s="264"/>
      <c r="P67" s="265"/>
      <c r="Q67" s="266"/>
      <c r="R67" s="267"/>
      <c r="S67" s="268"/>
      <c r="T67" s="269">
        <f t="shared" si="8"/>
        <v>0</v>
      </c>
      <c r="U67" s="270">
        <f t="shared" si="9"/>
        <v>0</v>
      </c>
      <c r="V67" s="271">
        <f t="shared" si="10"/>
        <v>0</v>
      </c>
      <c r="W67" s="256"/>
      <c r="X67" s="256"/>
      <c r="Y67" s="256"/>
      <c r="Z67" s="256"/>
    </row>
    <row r="68" ht="66.0" customHeight="1">
      <c r="A68" s="291"/>
      <c r="B68" s="252" t="s">
        <v>82</v>
      </c>
      <c r="C68" s="290" t="s">
        <v>313</v>
      </c>
      <c r="D68" s="254" t="s">
        <v>367</v>
      </c>
      <c r="E68" s="292">
        <v>1.0</v>
      </c>
      <c r="F68" s="255">
        <v>235.0</v>
      </c>
      <c r="G68" s="256"/>
      <c r="H68" s="272"/>
      <c r="I68" s="273"/>
      <c r="J68" s="274"/>
      <c r="K68" s="275"/>
      <c r="L68" s="261"/>
      <c r="M68" s="276"/>
      <c r="N68" s="277"/>
      <c r="O68" s="264"/>
      <c r="P68" s="265"/>
      <c r="Q68" s="266"/>
      <c r="R68" s="267"/>
      <c r="S68" s="268"/>
      <c r="T68" s="269">
        <f t="shared" si="8"/>
        <v>0</v>
      </c>
      <c r="U68" s="270">
        <f t="shared" si="9"/>
        <v>0</v>
      </c>
      <c r="V68" s="271">
        <f t="shared" si="10"/>
        <v>0</v>
      </c>
      <c r="W68" s="256"/>
      <c r="X68" s="256"/>
      <c r="Y68" s="256"/>
      <c r="Z68" s="256"/>
    </row>
    <row r="69" ht="66.0" customHeight="1">
      <c r="A69" s="291"/>
      <c r="B69" s="252" t="s">
        <v>82</v>
      </c>
      <c r="C69" s="290" t="s">
        <v>313</v>
      </c>
      <c r="D69" s="254" t="s">
        <v>371</v>
      </c>
      <c r="E69" s="252">
        <v>1.0</v>
      </c>
      <c r="F69" s="255">
        <v>235.0</v>
      </c>
      <c r="G69" s="256"/>
      <c r="H69" s="272"/>
      <c r="I69" s="273"/>
      <c r="J69" s="274"/>
      <c r="K69" s="275"/>
      <c r="L69" s="261"/>
      <c r="M69" s="276"/>
      <c r="N69" s="277"/>
      <c r="O69" s="264"/>
      <c r="P69" s="265"/>
      <c r="Q69" s="266"/>
      <c r="R69" s="267"/>
      <c r="S69" s="268"/>
      <c r="T69" s="269">
        <f t="shared" si="8"/>
        <v>0</v>
      </c>
      <c r="U69" s="270">
        <f t="shared" si="9"/>
        <v>0</v>
      </c>
      <c r="V69" s="271">
        <f t="shared" si="10"/>
        <v>0</v>
      </c>
      <c r="W69" s="256"/>
      <c r="X69" s="256"/>
      <c r="Y69" s="256"/>
      <c r="Z69" s="256"/>
    </row>
    <row r="70" ht="66.0" customHeight="1">
      <c r="A70" s="291"/>
      <c r="B70" s="252" t="s">
        <v>82</v>
      </c>
      <c r="C70" s="290" t="s">
        <v>313</v>
      </c>
      <c r="D70" s="254" t="s">
        <v>374</v>
      </c>
      <c r="E70" s="292">
        <v>1.0</v>
      </c>
      <c r="F70" s="255">
        <v>235.0</v>
      </c>
      <c r="G70" s="256"/>
      <c r="H70" s="272"/>
      <c r="I70" s="273"/>
      <c r="J70" s="274"/>
      <c r="K70" s="275"/>
      <c r="L70" s="261"/>
      <c r="M70" s="276"/>
      <c r="N70" s="277"/>
      <c r="O70" s="264"/>
      <c r="P70" s="265"/>
      <c r="Q70" s="266"/>
      <c r="R70" s="267"/>
      <c r="S70" s="268"/>
      <c r="T70" s="269">
        <f t="shared" si="8"/>
        <v>0</v>
      </c>
      <c r="U70" s="270">
        <f t="shared" si="9"/>
        <v>0</v>
      </c>
      <c r="V70" s="271">
        <f t="shared" si="10"/>
        <v>0</v>
      </c>
      <c r="W70" s="256"/>
      <c r="X70" s="256"/>
      <c r="Y70" s="256"/>
      <c r="Z70" s="256"/>
    </row>
    <row r="71" ht="66.0" customHeight="1">
      <c r="A71" s="291"/>
      <c r="B71" s="252" t="s">
        <v>82</v>
      </c>
      <c r="C71" s="290" t="s">
        <v>313</v>
      </c>
      <c r="D71" s="254" t="s">
        <v>379</v>
      </c>
      <c r="E71" s="252">
        <v>1.0</v>
      </c>
      <c r="F71" s="255">
        <v>305.0</v>
      </c>
      <c r="G71" s="256"/>
      <c r="H71" s="272"/>
      <c r="I71" s="273"/>
      <c r="J71" s="274"/>
      <c r="K71" s="275"/>
      <c r="L71" s="261"/>
      <c r="M71" s="276"/>
      <c r="N71" s="277"/>
      <c r="O71" s="264"/>
      <c r="P71" s="265"/>
      <c r="Q71" s="266"/>
      <c r="R71" s="267"/>
      <c r="S71" s="268"/>
      <c r="T71" s="269">
        <f t="shared" si="8"/>
        <v>0</v>
      </c>
      <c r="U71" s="270">
        <f t="shared" si="9"/>
        <v>0</v>
      </c>
      <c r="V71" s="271">
        <f t="shared" si="10"/>
        <v>0</v>
      </c>
      <c r="W71" s="256"/>
      <c r="X71" s="256"/>
      <c r="Y71" s="256"/>
      <c r="Z71" s="256"/>
    </row>
    <row r="72" ht="66.0" customHeight="1">
      <c r="A72" s="291"/>
      <c r="B72" s="252" t="s">
        <v>82</v>
      </c>
      <c r="C72" s="290" t="s">
        <v>313</v>
      </c>
      <c r="D72" s="254" t="s">
        <v>383</v>
      </c>
      <c r="E72" s="292">
        <v>3.0</v>
      </c>
      <c r="F72" s="255">
        <v>610.0</v>
      </c>
      <c r="G72" s="256"/>
      <c r="H72" s="272"/>
      <c r="I72" s="273"/>
      <c r="J72" s="274"/>
      <c r="K72" s="275"/>
      <c r="L72" s="261"/>
      <c r="M72" s="276"/>
      <c r="N72" s="277"/>
      <c r="O72" s="264"/>
      <c r="P72" s="265"/>
      <c r="Q72" s="266"/>
      <c r="R72" s="267"/>
      <c r="S72" s="268"/>
      <c r="T72" s="269">
        <f t="shared" si="8"/>
        <v>0</v>
      </c>
      <c r="U72" s="270">
        <f t="shared" si="9"/>
        <v>0</v>
      </c>
      <c r="V72" s="271">
        <f t="shared" si="10"/>
        <v>0</v>
      </c>
      <c r="W72" s="256"/>
      <c r="X72" s="256"/>
      <c r="Y72" s="256"/>
      <c r="Z72" s="256"/>
    </row>
    <row r="73" ht="66.0" customHeight="1">
      <c r="A73" s="291"/>
      <c r="B73" s="252" t="s">
        <v>82</v>
      </c>
      <c r="C73" s="290" t="s">
        <v>313</v>
      </c>
      <c r="D73" s="254" t="s">
        <v>387</v>
      </c>
      <c r="E73" s="252">
        <v>1.0</v>
      </c>
      <c r="F73" s="255">
        <v>260.0</v>
      </c>
      <c r="G73" s="256"/>
      <c r="H73" s="272"/>
      <c r="I73" s="273"/>
      <c r="J73" s="274"/>
      <c r="K73" s="275"/>
      <c r="L73" s="261"/>
      <c r="M73" s="276"/>
      <c r="N73" s="277"/>
      <c r="O73" s="264"/>
      <c r="P73" s="265"/>
      <c r="Q73" s="266"/>
      <c r="R73" s="267"/>
      <c r="S73" s="268"/>
      <c r="T73" s="269">
        <f t="shared" si="8"/>
        <v>0</v>
      </c>
      <c r="U73" s="270">
        <f t="shared" si="9"/>
        <v>0</v>
      </c>
      <c r="V73" s="271">
        <f t="shared" si="10"/>
        <v>0</v>
      </c>
      <c r="W73" s="256"/>
      <c r="X73" s="256"/>
      <c r="Y73" s="256"/>
      <c r="Z73" s="256"/>
    </row>
    <row r="74" ht="66.0" customHeight="1">
      <c r="A74" s="291"/>
      <c r="B74" s="252" t="s">
        <v>82</v>
      </c>
      <c r="C74" s="290" t="s">
        <v>313</v>
      </c>
      <c r="D74" s="254" t="s">
        <v>390</v>
      </c>
      <c r="E74" s="292">
        <v>1.0</v>
      </c>
      <c r="F74" s="255">
        <v>290.0</v>
      </c>
      <c r="G74" s="256"/>
      <c r="H74" s="272"/>
      <c r="I74" s="273"/>
      <c r="J74" s="274"/>
      <c r="K74" s="275"/>
      <c r="L74" s="261"/>
      <c r="M74" s="276"/>
      <c r="N74" s="277"/>
      <c r="O74" s="264"/>
      <c r="P74" s="265"/>
      <c r="Q74" s="266"/>
      <c r="R74" s="267"/>
      <c r="S74" s="268"/>
      <c r="T74" s="269">
        <f t="shared" si="8"/>
        <v>0</v>
      </c>
      <c r="U74" s="270">
        <f t="shared" si="9"/>
        <v>0</v>
      </c>
      <c r="V74" s="271">
        <f t="shared" si="10"/>
        <v>0</v>
      </c>
      <c r="W74" s="256"/>
      <c r="X74" s="256"/>
      <c r="Y74" s="256"/>
      <c r="Z74" s="256"/>
    </row>
    <row r="75" ht="66.0" customHeight="1">
      <c r="A75" s="291"/>
      <c r="B75" s="252" t="s">
        <v>82</v>
      </c>
      <c r="C75" s="290" t="s">
        <v>313</v>
      </c>
      <c r="D75" s="254" t="s">
        <v>395</v>
      </c>
      <c r="E75" s="252">
        <v>1.0</v>
      </c>
      <c r="F75" s="255">
        <v>265.0</v>
      </c>
      <c r="G75" s="256"/>
      <c r="H75" s="272"/>
      <c r="I75" s="273"/>
      <c r="J75" s="274"/>
      <c r="K75" s="275"/>
      <c r="L75" s="261"/>
      <c r="M75" s="276"/>
      <c r="N75" s="277"/>
      <c r="O75" s="264"/>
      <c r="P75" s="265"/>
      <c r="Q75" s="266"/>
      <c r="R75" s="267"/>
      <c r="S75" s="268"/>
      <c r="T75" s="269">
        <f t="shared" si="8"/>
        <v>0</v>
      </c>
      <c r="U75" s="270">
        <f t="shared" si="9"/>
        <v>0</v>
      </c>
      <c r="V75" s="271">
        <f t="shared" si="10"/>
        <v>0</v>
      </c>
      <c r="W75" s="256"/>
      <c r="X75" s="256"/>
      <c r="Y75" s="256"/>
      <c r="Z75" s="256"/>
    </row>
    <row r="76" ht="66.0" customHeight="1">
      <c r="A76" s="291"/>
      <c r="B76" s="252" t="s">
        <v>82</v>
      </c>
      <c r="C76" s="290" t="s">
        <v>313</v>
      </c>
      <c r="D76" s="254" t="s">
        <v>400</v>
      </c>
      <c r="E76" s="292">
        <v>1.0</v>
      </c>
      <c r="F76" s="255">
        <v>295.0</v>
      </c>
      <c r="G76" s="256"/>
      <c r="H76" s="272"/>
      <c r="I76" s="273"/>
      <c r="J76" s="274"/>
      <c r="K76" s="275"/>
      <c r="L76" s="261"/>
      <c r="M76" s="276"/>
      <c r="N76" s="277"/>
      <c r="O76" s="264"/>
      <c r="P76" s="265"/>
      <c r="Q76" s="266"/>
      <c r="R76" s="267"/>
      <c r="S76" s="268"/>
      <c r="T76" s="269">
        <f t="shared" si="8"/>
        <v>0</v>
      </c>
      <c r="U76" s="270">
        <f t="shared" si="9"/>
        <v>0</v>
      </c>
      <c r="V76" s="271">
        <f t="shared" si="10"/>
        <v>0</v>
      </c>
      <c r="W76" s="256"/>
      <c r="X76" s="256"/>
      <c r="Y76" s="256"/>
      <c r="Z76" s="256"/>
    </row>
    <row r="77" ht="66.0" customHeight="1">
      <c r="A77" s="291"/>
      <c r="B77" s="252" t="s">
        <v>82</v>
      </c>
      <c r="C77" s="290" t="s">
        <v>313</v>
      </c>
      <c r="D77" s="254" t="s">
        <v>404</v>
      </c>
      <c r="E77" s="252">
        <v>1.0</v>
      </c>
      <c r="F77" s="255">
        <v>285.0</v>
      </c>
      <c r="G77" s="256"/>
      <c r="H77" s="272"/>
      <c r="I77" s="273"/>
      <c r="J77" s="274"/>
      <c r="K77" s="275"/>
      <c r="L77" s="261"/>
      <c r="M77" s="276"/>
      <c r="N77" s="277"/>
      <c r="O77" s="264"/>
      <c r="P77" s="265"/>
      <c r="Q77" s="266"/>
      <c r="R77" s="267"/>
      <c r="S77" s="268"/>
      <c r="T77" s="269">
        <f t="shared" si="8"/>
        <v>0</v>
      </c>
      <c r="U77" s="270">
        <f t="shared" si="9"/>
        <v>0</v>
      </c>
      <c r="V77" s="271">
        <f t="shared" si="10"/>
        <v>0</v>
      </c>
      <c r="W77" s="256"/>
      <c r="X77" s="256"/>
      <c r="Y77" s="256"/>
      <c r="Z77" s="256"/>
    </row>
    <row r="78" ht="66.0" customHeight="1">
      <c r="A78" s="291"/>
      <c r="B78" s="252" t="s">
        <v>82</v>
      </c>
      <c r="C78" s="290" t="s">
        <v>313</v>
      </c>
      <c r="D78" s="254" t="s">
        <v>408</v>
      </c>
      <c r="E78" s="292">
        <v>1.0</v>
      </c>
      <c r="F78" s="255">
        <v>260.0</v>
      </c>
      <c r="G78" s="256"/>
      <c r="H78" s="272"/>
      <c r="I78" s="273"/>
      <c r="J78" s="274"/>
      <c r="K78" s="275"/>
      <c r="L78" s="261"/>
      <c r="M78" s="276"/>
      <c r="N78" s="277"/>
      <c r="O78" s="264"/>
      <c r="P78" s="265"/>
      <c r="Q78" s="266"/>
      <c r="R78" s="267"/>
      <c r="S78" s="268"/>
      <c r="T78" s="269">
        <f t="shared" si="8"/>
        <v>0</v>
      </c>
      <c r="U78" s="270">
        <f t="shared" si="9"/>
        <v>0</v>
      </c>
      <c r="V78" s="271">
        <f t="shared" si="10"/>
        <v>0</v>
      </c>
      <c r="W78" s="256"/>
      <c r="X78" s="256"/>
      <c r="Y78" s="256"/>
      <c r="Z78" s="256"/>
    </row>
    <row r="79" ht="66.0" customHeight="1">
      <c r="A79" s="291"/>
      <c r="B79" s="252" t="s">
        <v>82</v>
      </c>
      <c r="C79" s="290" t="s">
        <v>313</v>
      </c>
      <c r="D79" s="254" t="s">
        <v>413</v>
      </c>
      <c r="E79" s="252">
        <v>1.0</v>
      </c>
      <c r="F79" s="255">
        <v>260.0</v>
      </c>
      <c r="G79" s="256"/>
      <c r="H79" s="272"/>
      <c r="I79" s="273"/>
      <c r="J79" s="274"/>
      <c r="K79" s="275"/>
      <c r="L79" s="261"/>
      <c r="M79" s="276"/>
      <c r="N79" s="277"/>
      <c r="O79" s="264"/>
      <c r="P79" s="265"/>
      <c r="Q79" s="266"/>
      <c r="R79" s="267"/>
      <c r="S79" s="268"/>
      <c r="T79" s="269">
        <f t="shared" si="8"/>
        <v>0</v>
      </c>
      <c r="U79" s="270">
        <f t="shared" si="9"/>
        <v>0</v>
      </c>
      <c r="V79" s="271">
        <f t="shared" si="10"/>
        <v>0</v>
      </c>
      <c r="W79" s="256"/>
      <c r="X79" s="256"/>
      <c r="Y79" s="256"/>
      <c r="Z79" s="256"/>
    </row>
    <row r="80" ht="66.0" customHeight="1">
      <c r="A80" s="291"/>
      <c r="B80" s="252" t="s">
        <v>82</v>
      </c>
      <c r="C80" s="290" t="s">
        <v>313</v>
      </c>
      <c r="D80" s="254" t="s">
        <v>417</v>
      </c>
      <c r="E80" s="292">
        <v>3.0</v>
      </c>
      <c r="F80" s="255">
        <v>595.0</v>
      </c>
      <c r="G80" s="256"/>
      <c r="H80" s="272"/>
      <c r="I80" s="273"/>
      <c r="J80" s="274"/>
      <c r="K80" s="275"/>
      <c r="L80" s="261"/>
      <c r="M80" s="276"/>
      <c r="N80" s="277"/>
      <c r="O80" s="264"/>
      <c r="P80" s="265"/>
      <c r="Q80" s="266"/>
      <c r="R80" s="267"/>
      <c r="S80" s="268"/>
      <c r="T80" s="269">
        <f t="shared" si="8"/>
        <v>0</v>
      </c>
      <c r="U80" s="270">
        <f t="shared" si="9"/>
        <v>0</v>
      </c>
      <c r="V80" s="271">
        <f t="shared" si="10"/>
        <v>0</v>
      </c>
      <c r="W80" s="256"/>
      <c r="X80" s="256"/>
      <c r="Y80" s="256"/>
      <c r="Z80" s="256"/>
    </row>
    <row r="81" ht="21.0" customHeight="1">
      <c r="A81" s="185" t="s">
        <v>422</v>
      </c>
      <c r="B81" s="186"/>
      <c r="C81" s="186"/>
      <c r="D81" s="186"/>
      <c r="E81" s="186"/>
      <c r="F81" s="187"/>
      <c r="G81" s="18"/>
      <c r="H81" s="209"/>
      <c r="I81" s="186"/>
      <c r="J81" s="186"/>
      <c r="K81" s="186"/>
      <c r="L81" s="186"/>
      <c r="M81" s="186"/>
      <c r="N81" s="186"/>
      <c r="O81" s="186"/>
      <c r="P81" s="186"/>
      <c r="Q81" s="186"/>
      <c r="R81" s="187"/>
      <c r="S81" s="13"/>
      <c r="T81" s="210"/>
      <c r="U81" s="186"/>
      <c r="V81" s="187"/>
      <c r="W81" s="18"/>
      <c r="X81" s="18"/>
      <c r="Y81" s="18"/>
      <c r="Z81" s="18"/>
    </row>
    <row r="82" ht="66.0" customHeight="1">
      <c r="A82" s="311"/>
      <c r="B82" s="152" t="s">
        <v>82</v>
      </c>
      <c r="C82" s="279" t="s">
        <v>425</v>
      </c>
      <c r="D82" s="243" t="s">
        <v>426</v>
      </c>
      <c r="E82" s="153">
        <v>1.0</v>
      </c>
      <c r="F82" s="312">
        <v>245.0</v>
      </c>
      <c r="G82" s="18"/>
      <c r="H82" s="169"/>
      <c r="I82" s="170"/>
      <c r="J82" s="171"/>
      <c r="K82" s="173"/>
      <c r="L82" s="159"/>
      <c r="M82" s="176"/>
      <c r="N82" s="177"/>
      <c r="O82" s="163"/>
      <c r="P82" s="164"/>
      <c r="Q82" s="165"/>
      <c r="R82" s="166"/>
      <c r="S82" s="13"/>
      <c r="T82" s="149">
        <f t="shared" ref="T82:T101" si="11">SUM(H82:R82)</f>
        <v>0</v>
      </c>
      <c r="U82" s="126">
        <f t="shared" ref="U82:U101" si="12">T82*E82</f>
        <v>0</v>
      </c>
      <c r="V82" s="150">
        <f t="shared" ref="V82:V101" si="13">T82*F82</f>
        <v>0</v>
      </c>
      <c r="W82" s="18"/>
      <c r="X82" s="18"/>
      <c r="Y82" s="18"/>
      <c r="Z82" s="18"/>
    </row>
    <row r="83" ht="66.0" customHeight="1">
      <c r="A83" s="311"/>
      <c r="B83" s="152" t="s">
        <v>82</v>
      </c>
      <c r="C83" s="279" t="s">
        <v>425</v>
      </c>
      <c r="D83" s="243" t="s">
        <v>430</v>
      </c>
      <c r="E83" s="153">
        <v>1.0</v>
      </c>
      <c r="F83" s="312">
        <v>130.0</v>
      </c>
      <c r="G83" s="18"/>
      <c r="H83" s="169"/>
      <c r="I83" s="170"/>
      <c r="J83" s="171"/>
      <c r="K83" s="173"/>
      <c r="L83" s="159"/>
      <c r="M83" s="176"/>
      <c r="N83" s="177"/>
      <c r="O83" s="163"/>
      <c r="P83" s="164"/>
      <c r="Q83" s="165"/>
      <c r="R83" s="166"/>
      <c r="S83" s="13"/>
      <c r="T83" s="149">
        <f t="shared" si="11"/>
        <v>0</v>
      </c>
      <c r="U83" s="126">
        <f t="shared" si="12"/>
        <v>0</v>
      </c>
      <c r="V83" s="150">
        <f t="shared" si="13"/>
        <v>0</v>
      </c>
      <c r="W83" s="18"/>
      <c r="X83" s="18"/>
      <c r="Y83" s="18"/>
      <c r="Z83" s="18"/>
    </row>
    <row r="84" ht="66.0" customHeight="1">
      <c r="A84" s="311"/>
      <c r="B84" s="152" t="s">
        <v>82</v>
      </c>
      <c r="C84" s="279" t="s">
        <v>425</v>
      </c>
      <c r="D84" s="243" t="s">
        <v>433</v>
      </c>
      <c r="E84" s="153">
        <v>1.0</v>
      </c>
      <c r="F84" s="312">
        <v>130.0</v>
      </c>
      <c r="G84" s="18"/>
      <c r="H84" s="169"/>
      <c r="I84" s="170"/>
      <c r="J84" s="171"/>
      <c r="K84" s="173"/>
      <c r="L84" s="159"/>
      <c r="M84" s="176"/>
      <c r="N84" s="177"/>
      <c r="O84" s="163"/>
      <c r="P84" s="164"/>
      <c r="Q84" s="165"/>
      <c r="R84" s="166"/>
      <c r="S84" s="13"/>
      <c r="T84" s="149">
        <f t="shared" si="11"/>
        <v>0</v>
      </c>
      <c r="U84" s="126">
        <f t="shared" si="12"/>
        <v>0</v>
      </c>
      <c r="V84" s="150">
        <f t="shared" si="13"/>
        <v>0</v>
      </c>
      <c r="W84" s="18"/>
      <c r="X84" s="18"/>
      <c r="Y84" s="18"/>
      <c r="Z84" s="18"/>
    </row>
    <row r="85" ht="66.0" customHeight="1">
      <c r="A85" s="311"/>
      <c r="B85" s="152" t="s">
        <v>82</v>
      </c>
      <c r="C85" s="279" t="s">
        <v>425</v>
      </c>
      <c r="D85" s="243" t="s">
        <v>436</v>
      </c>
      <c r="E85" s="153">
        <v>1.0</v>
      </c>
      <c r="F85" s="312">
        <v>260.0</v>
      </c>
      <c r="G85" s="18"/>
      <c r="H85" s="169"/>
      <c r="I85" s="170"/>
      <c r="J85" s="171"/>
      <c r="K85" s="173"/>
      <c r="L85" s="159"/>
      <c r="M85" s="176"/>
      <c r="N85" s="177"/>
      <c r="O85" s="163"/>
      <c r="P85" s="164"/>
      <c r="Q85" s="165"/>
      <c r="R85" s="166"/>
      <c r="S85" s="13"/>
      <c r="T85" s="149">
        <f t="shared" si="11"/>
        <v>0</v>
      </c>
      <c r="U85" s="126">
        <f t="shared" si="12"/>
        <v>0</v>
      </c>
      <c r="V85" s="150">
        <f t="shared" si="13"/>
        <v>0</v>
      </c>
      <c r="W85" s="18"/>
      <c r="X85" s="18"/>
      <c r="Y85" s="18"/>
      <c r="Z85" s="18"/>
    </row>
    <row r="86" ht="66.0" customHeight="1">
      <c r="A86" s="311"/>
      <c r="B86" s="152" t="s">
        <v>82</v>
      </c>
      <c r="C86" s="279" t="s">
        <v>425</v>
      </c>
      <c r="D86" s="243" t="s">
        <v>438</v>
      </c>
      <c r="E86" s="153">
        <v>1.0</v>
      </c>
      <c r="F86" s="312">
        <v>150.0</v>
      </c>
      <c r="G86" s="18"/>
      <c r="H86" s="169"/>
      <c r="I86" s="170"/>
      <c r="J86" s="171"/>
      <c r="K86" s="173"/>
      <c r="L86" s="159"/>
      <c r="M86" s="176"/>
      <c r="N86" s="177"/>
      <c r="O86" s="163"/>
      <c r="P86" s="164"/>
      <c r="Q86" s="165"/>
      <c r="R86" s="166"/>
      <c r="S86" s="13"/>
      <c r="T86" s="149">
        <f t="shared" si="11"/>
        <v>0</v>
      </c>
      <c r="U86" s="126">
        <f t="shared" si="12"/>
        <v>0</v>
      </c>
      <c r="V86" s="150">
        <f t="shared" si="13"/>
        <v>0</v>
      </c>
      <c r="W86" s="18"/>
      <c r="X86" s="18"/>
      <c r="Y86" s="18"/>
      <c r="Z86" s="18"/>
    </row>
    <row r="87" ht="66.0" customHeight="1">
      <c r="A87" s="311"/>
      <c r="B87" s="152" t="s">
        <v>82</v>
      </c>
      <c r="C87" s="279" t="s">
        <v>425</v>
      </c>
      <c r="D87" s="243" t="s">
        <v>442</v>
      </c>
      <c r="E87" s="153">
        <v>3.0</v>
      </c>
      <c r="F87" s="312">
        <v>365.0</v>
      </c>
      <c r="G87" s="18"/>
      <c r="H87" s="169"/>
      <c r="I87" s="170"/>
      <c r="J87" s="171"/>
      <c r="K87" s="173"/>
      <c r="L87" s="159"/>
      <c r="M87" s="176"/>
      <c r="N87" s="177"/>
      <c r="O87" s="163"/>
      <c r="P87" s="164"/>
      <c r="Q87" s="165"/>
      <c r="R87" s="166"/>
      <c r="S87" s="13"/>
      <c r="T87" s="149">
        <f t="shared" si="11"/>
        <v>0</v>
      </c>
      <c r="U87" s="126">
        <f t="shared" si="12"/>
        <v>0</v>
      </c>
      <c r="V87" s="150">
        <f t="shared" si="13"/>
        <v>0</v>
      </c>
      <c r="W87" s="18"/>
      <c r="X87" s="18"/>
      <c r="Y87" s="18"/>
      <c r="Z87" s="18"/>
    </row>
    <row r="88" ht="66.0" customHeight="1">
      <c r="A88" s="311"/>
      <c r="B88" s="152" t="s">
        <v>82</v>
      </c>
      <c r="C88" s="279" t="s">
        <v>425</v>
      </c>
      <c r="D88" s="243" t="s">
        <v>445</v>
      </c>
      <c r="E88" s="153">
        <v>5.0</v>
      </c>
      <c r="F88" s="312">
        <v>365.0</v>
      </c>
      <c r="G88" s="18"/>
      <c r="H88" s="169"/>
      <c r="I88" s="170"/>
      <c r="J88" s="171"/>
      <c r="K88" s="173"/>
      <c r="L88" s="159"/>
      <c r="M88" s="176"/>
      <c r="N88" s="177"/>
      <c r="O88" s="163"/>
      <c r="P88" s="164"/>
      <c r="Q88" s="165"/>
      <c r="R88" s="166"/>
      <c r="S88" s="13"/>
      <c r="T88" s="149">
        <f t="shared" si="11"/>
        <v>0</v>
      </c>
      <c r="U88" s="126">
        <f t="shared" si="12"/>
        <v>0</v>
      </c>
      <c r="V88" s="150">
        <f t="shared" si="13"/>
        <v>0</v>
      </c>
      <c r="W88" s="18"/>
      <c r="X88" s="18"/>
      <c r="Y88" s="18"/>
      <c r="Z88" s="18"/>
    </row>
    <row r="89" ht="66.0" customHeight="1">
      <c r="A89" s="311"/>
      <c r="B89" s="152" t="s">
        <v>82</v>
      </c>
      <c r="C89" s="279" t="s">
        <v>425</v>
      </c>
      <c r="D89" s="243" t="s">
        <v>449</v>
      </c>
      <c r="E89" s="153">
        <v>5.0</v>
      </c>
      <c r="F89" s="312">
        <v>275.0</v>
      </c>
      <c r="G89" s="18"/>
      <c r="H89" s="169"/>
      <c r="I89" s="170"/>
      <c r="J89" s="171"/>
      <c r="K89" s="173"/>
      <c r="L89" s="159"/>
      <c r="M89" s="176"/>
      <c r="N89" s="177"/>
      <c r="O89" s="163"/>
      <c r="P89" s="164"/>
      <c r="Q89" s="165"/>
      <c r="R89" s="166"/>
      <c r="S89" s="13"/>
      <c r="T89" s="149">
        <f t="shared" si="11"/>
        <v>0</v>
      </c>
      <c r="U89" s="126">
        <f t="shared" si="12"/>
        <v>0</v>
      </c>
      <c r="V89" s="150">
        <f t="shared" si="13"/>
        <v>0</v>
      </c>
      <c r="W89" s="18"/>
      <c r="X89" s="18"/>
      <c r="Y89" s="18"/>
      <c r="Z89" s="18"/>
    </row>
    <row r="90" ht="66.0" customHeight="1">
      <c r="A90" s="311"/>
      <c r="B90" s="152" t="s">
        <v>82</v>
      </c>
      <c r="C90" s="279" t="s">
        <v>425</v>
      </c>
      <c r="D90" s="243" t="s">
        <v>454</v>
      </c>
      <c r="E90" s="153">
        <v>5.0</v>
      </c>
      <c r="F90" s="312">
        <v>170.0</v>
      </c>
      <c r="G90" s="18"/>
      <c r="H90" s="169"/>
      <c r="I90" s="170"/>
      <c r="J90" s="171"/>
      <c r="K90" s="173"/>
      <c r="L90" s="159"/>
      <c r="M90" s="176"/>
      <c r="N90" s="177"/>
      <c r="O90" s="163"/>
      <c r="P90" s="164"/>
      <c r="Q90" s="165"/>
      <c r="R90" s="166"/>
      <c r="S90" s="13"/>
      <c r="T90" s="149">
        <f t="shared" si="11"/>
        <v>0</v>
      </c>
      <c r="U90" s="126">
        <f t="shared" si="12"/>
        <v>0</v>
      </c>
      <c r="V90" s="150">
        <f t="shared" si="13"/>
        <v>0</v>
      </c>
      <c r="W90" s="18"/>
      <c r="X90" s="18"/>
      <c r="Y90" s="18"/>
      <c r="Z90" s="18"/>
    </row>
    <row r="91" ht="66.0" customHeight="1">
      <c r="A91" s="311"/>
      <c r="B91" s="152" t="s">
        <v>82</v>
      </c>
      <c r="C91" s="279" t="s">
        <v>425</v>
      </c>
      <c r="D91" s="243" t="s">
        <v>458</v>
      </c>
      <c r="E91" s="153">
        <v>5.0</v>
      </c>
      <c r="F91" s="312">
        <v>180.0</v>
      </c>
      <c r="G91" s="18"/>
      <c r="H91" s="169"/>
      <c r="I91" s="170"/>
      <c r="J91" s="171"/>
      <c r="K91" s="173"/>
      <c r="L91" s="159"/>
      <c r="M91" s="176"/>
      <c r="N91" s="177"/>
      <c r="O91" s="163"/>
      <c r="P91" s="164"/>
      <c r="Q91" s="165"/>
      <c r="R91" s="166"/>
      <c r="S91" s="13"/>
      <c r="T91" s="149">
        <f t="shared" si="11"/>
        <v>0</v>
      </c>
      <c r="U91" s="126">
        <f t="shared" si="12"/>
        <v>0</v>
      </c>
      <c r="V91" s="150">
        <f t="shared" si="13"/>
        <v>0</v>
      </c>
      <c r="W91" s="18"/>
      <c r="X91" s="18"/>
      <c r="Y91" s="18"/>
      <c r="Z91" s="18"/>
    </row>
    <row r="92" ht="66.0" customHeight="1">
      <c r="A92" s="311"/>
      <c r="B92" s="152" t="s">
        <v>82</v>
      </c>
      <c r="C92" s="279" t="s">
        <v>425</v>
      </c>
      <c r="D92" s="243" t="s">
        <v>463</v>
      </c>
      <c r="E92" s="153">
        <v>10.0</v>
      </c>
      <c r="F92" s="312">
        <v>455.0</v>
      </c>
      <c r="G92" s="18"/>
      <c r="H92" s="169"/>
      <c r="I92" s="170"/>
      <c r="J92" s="171"/>
      <c r="K92" s="173"/>
      <c r="L92" s="159"/>
      <c r="M92" s="176"/>
      <c r="N92" s="177"/>
      <c r="O92" s="163"/>
      <c r="P92" s="164"/>
      <c r="Q92" s="165"/>
      <c r="R92" s="166"/>
      <c r="S92" s="13"/>
      <c r="T92" s="149">
        <f t="shared" si="11"/>
        <v>0</v>
      </c>
      <c r="U92" s="126">
        <f t="shared" si="12"/>
        <v>0</v>
      </c>
      <c r="V92" s="150">
        <f t="shared" si="13"/>
        <v>0</v>
      </c>
      <c r="W92" s="18"/>
      <c r="X92" s="18"/>
      <c r="Y92" s="18"/>
      <c r="Z92" s="18"/>
    </row>
    <row r="93" ht="66.0" customHeight="1">
      <c r="A93" s="311"/>
      <c r="B93" s="152" t="s">
        <v>82</v>
      </c>
      <c r="C93" s="279" t="s">
        <v>425</v>
      </c>
      <c r="D93" s="243" t="s">
        <v>467</v>
      </c>
      <c r="E93" s="153">
        <v>10.0</v>
      </c>
      <c r="F93" s="312">
        <v>435.0</v>
      </c>
      <c r="G93" s="18"/>
      <c r="H93" s="169"/>
      <c r="I93" s="170"/>
      <c r="J93" s="171"/>
      <c r="K93" s="173"/>
      <c r="L93" s="159"/>
      <c r="M93" s="176"/>
      <c r="N93" s="177"/>
      <c r="O93" s="163"/>
      <c r="P93" s="164"/>
      <c r="Q93" s="165"/>
      <c r="R93" s="166"/>
      <c r="S93" s="13"/>
      <c r="T93" s="149">
        <f t="shared" si="11"/>
        <v>0</v>
      </c>
      <c r="U93" s="126">
        <f t="shared" si="12"/>
        <v>0</v>
      </c>
      <c r="V93" s="150">
        <f t="shared" si="13"/>
        <v>0</v>
      </c>
      <c r="W93" s="18"/>
      <c r="X93" s="18"/>
      <c r="Y93" s="18"/>
      <c r="Z93" s="18"/>
    </row>
    <row r="94" ht="66.0" customHeight="1">
      <c r="A94" s="311"/>
      <c r="B94" s="152" t="s">
        <v>82</v>
      </c>
      <c r="C94" s="279" t="s">
        <v>425</v>
      </c>
      <c r="D94" s="243" t="s">
        <v>471</v>
      </c>
      <c r="E94" s="153">
        <v>10.0</v>
      </c>
      <c r="F94" s="312">
        <v>165.0</v>
      </c>
      <c r="G94" s="18"/>
      <c r="H94" s="169"/>
      <c r="I94" s="170"/>
      <c r="J94" s="171"/>
      <c r="K94" s="173"/>
      <c r="L94" s="159"/>
      <c r="M94" s="176"/>
      <c r="N94" s="177"/>
      <c r="O94" s="163"/>
      <c r="P94" s="164"/>
      <c r="Q94" s="165"/>
      <c r="R94" s="166"/>
      <c r="S94" s="13"/>
      <c r="T94" s="149">
        <f t="shared" si="11"/>
        <v>0</v>
      </c>
      <c r="U94" s="126">
        <f t="shared" si="12"/>
        <v>0</v>
      </c>
      <c r="V94" s="150">
        <f t="shared" si="13"/>
        <v>0</v>
      </c>
      <c r="W94" s="18"/>
      <c r="X94" s="18"/>
      <c r="Y94" s="18"/>
      <c r="Z94" s="18"/>
    </row>
    <row r="95" ht="66.0" customHeight="1">
      <c r="A95" s="311"/>
      <c r="B95" s="152" t="s">
        <v>82</v>
      </c>
      <c r="C95" s="279" t="s">
        <v>425</v>
      </c>
      <c r="D95" s="243" t="s">
        <v>474</v>
      </c>
      <c r="E95" s="153">
        <v>10.0</v>
      </c>
      <c r="F95" s="312">
        <v>160.0</v>
      </c>
      <c r="G95" s="18"/>
      <c r="H95" s="169"/>
      <c r="I95" s="170"/>
      <c r="J95" s="171"/>
      <c r="K95" s="173"/>
      <c r="L95" s="159"/>
      <c r="M95" s="176"/>
      <c r="N95" s="177"/>
      <c r="O95" s="163"/>
      <c r="P95" s="164"/>
      <c r="Q95" s="165"/>
      <c r="R95" s="166"/>
      <c r="S95" s="13"/>
      <c r="T95" s="149">
        <f t="shared" si="11"/>
        <v>0</v>
      </c>
      <c r="U95" s="126">
        <f t="shared" si="12"/>
        <v>0</v>
      </c>
      <c r="V95" s="150">
        <f t="shared" si="13"/>
        <v>0</v>
      </c>
      <c r="W95" s="18"/>
      <c r="X95" s="18"/>
      <c r="Y95" s="18"/>
      <c r="Z95" s="18"/>
    </row>
    <row r="96" ht="66.0" customHeight="1">
      <c r="A96" s="311"/>
      <c r="B96" s="152" t="s">
        <v>82</v>
      </c>
      <c r="C96" s="285" t="s">
        <v>425</v>
      </c>
      <c r="D96" s="318" t="s">
        <v>479</v>
      </c>
      <c r="E96" s="152">
        <v>10.0</v>
      </c>
      <c r="F96" s="319">
        <v>155.0</v>
      </c>
      <c r="G96" s="18"/>
      <c r="H96" s="169"/>
      <c r="I96" s="170"/>
      <c r="J96" s="171"/>
      <c r="K96" s="173"/>
      <c r="L96" s="159"/>
      <c r="M96" s="176"/>
      <c r="N96" s="177"/>
      <c r="O96" s="163"/>
      <c r="P96" s="164"/>
      <c r="Q96" s="165"/>
      <c r="R96" s="166"/>
      <c r="S96" s="13"/>
      <c r="T96" s="149">
        <f t="shared" si="11"/>
        <v>0</v>
      </c>
      <c r="U96" s="126">
        <f t="shared" si="12"/>
        <v>0</v>
      </c>
      <c r="V96" s="150">
        <f t="shared" si="13"/>
        <v>0</v>
      </c>
      <c r="W96" s="18"/>
      <c r="X96" s="18"/>
      <c r="Y96" s="18"/>
      <c r="Z96" s="18"/>
    </row>
    <row r="97" ht="66.0" customHeight="1">
      <c r="A97" s="311"/>
      <c r="B97" s="152" t="s">
        <v>82</v>
      </c>
      <c r="C97" s="285" t="s">
        <v>425</v>
      </c>
      <c r="D97" s="318" t="s">
        <v>483</v>
      </c>
      <c r="E97" s="152">
        <v>5.0</v>
      </c>
      <c r="F97" s="319">
        <v>80.0</v>
      </c>
      <c r="G97" s="18"/>
      <c r="H97" s="169"/>
      <c r="I97" s="170"/>
      <c r="J97" s="171"/>
      <c r="K97" s="173"/>
      <c r="L97" s="159"/>
      <c r="M97" s="176"/>
      <c r="N97" s="177"/>
      <c r="O97" s="163"/>
      <c r="P97" s="164"/>
      <c r="Q97" s="165"/>
      <c r="R97" s="166"/>
      <c r="S97" s="13"/>
      <c r="T97" s="149">
        <f t="shared" si="11"/>
        <v>0</v>
      </c>
      <c r="U97" s="126">
        <f t="shared" si="12"/>
        <v>0</v>
      </c>
      <c r="V97" s="150">
        <f t="shared" si="13"/>
        <v>0</v>
      </c>
      <c r="W97" s="18"/>
      <c r="X97" s="18"/>
      <c r="Y97" s="18"/>
      <c r="Z97" s="18"/>
    </row>
    <row r="98" ht="66.0" customHeight="1">
      <c r="A98" s="311"/>
      <c r="B98" s="152" t="s">
        <v>82</v>
      </c>
      <c r="C98" s="285" t="s">
        <v>425</v>
      </c>
      <c r="D98" s="318" t="s">
        <v>487</v>
      </c>
      <c r="E98" s="152">
        <v>15.0</v>
      </c>
      <c r="F98" s="319">
        <v>165.0</v>
      </c>
      <c r="G98" s="18"/>
      <c r="H98" s="169"/>
      <c r="I98" s="170"/>
      <c r="J98" s="171"/>
      <c r="K98" s="173"/>
      <c r="L98" s="159"/>
      <c r="M98" s="176"/>
      <c r="N98" s="177"/>
      <c r="O98" s="163"/>
      <c r="P98" s="164"/>
      <c r="Q98" s="165"/>
      <c r="R98" s="166"/>
      <c r="S98" s="13"/>
      <c r="T98" s="149">
        <f t="shared" si="11"/>
        <v>0</v>
      </c>
      <c r="U98" s="126">
        <f t="shared" si="12"/>
        <v>0</v>
      </c>
      <c r="V98" s="150">
        <f t="shared" si="13"/>
        <v>0</v>
      </c>
      <c r="W98" s="18"/>
      <c r="X98" s="18"/>
      <c r="Y98" s="18"/>
      <c r="Z98" s="18"/>
    </row>
    <row r="99" ht="66.0" customHeight="1">
      <c r="A99" s="311"/>
      <c r="B99" s="152" t="s">
        <v>82</v>
      </c>
      <c r="C99" s="285" t="s">
        <v>425</v>
      </c>
      <c r="D99" s="318" t="s">
        <v>490</v>
      </c>
      <c r="E99" s="152">
        <v>15.0</v>
      </c>
      <c r="F99" s="319">
        <v>185.0</v>
      </c>
      <c r="G99" s="18"/>
      <c r="H99" s="169"/>
      <c r="I99" s="170"/>
      <c r="J99" s="171"/>
      <c r="K99" s="173"/>
      <c r="L99" s="159"/>
      <c r="M99" s="176"/>
      <c r="N99" s="177"/>
      <c r="O99" s="163"/>
      <c r="P99" s="164"/>
      <c r="Q99" s="165"/>
      <c r="R99" s="166"/>
      <c r="S99" s="13"/>
      <c r="T99" s="149">
        <f t="shared" si="11"/>
        <v>0</v>
      </c>
      <c r="U99" s="126">
        <f t="shared" si="12"/>
        <v>0</v>
      </c>
      <c r="V99" s="150">
        <f t="shared" si="13"/>
        <v>0</v>
      </c>
      <c r="W99" s="18"/>
      <c r="X99" s="18"/>
      <c r="Y99" s="18"/>
      <c r="Z99" s="18"/>
    </row>
    <row r="100" ht="66.0" customHeight="1">
      <c r="A100" s="311"/>
      <c r="B100" s="152" t="s">
        <v>82</v>
      </c>
      <c r="C100" s="285" t="s">
        <v>425</v>
      </c>
      <c r="D100" s="318" t="s">
        <v>491</v>
      </c>
      <c r="E100" s="152">
        <v>15.0</v>
      </c>
      <c r="F100" s="319">
        <v>160.0</v>
      </c>
      <c r="G100" s="18"/>
      <c r="H100" s="169"/>
      <c r="I100" s="170"/>
      <c r="J100" s="171"/>
      <c r="K100" s="173"/>
      <c r="L100" s="159"/>
      <c r="M100" s="176"/>
      <c r="N100" s="177"/>
      <c r="O100" s="163"/>
      <c r="P100" s="164"/>
      <c r="Q100" s="165"/>
      <c r="R100" s="166"/>
      <c r="S100" s="13"/>
      <c r="T100" s="149">
        <f t="shared" si="11"/>
        <v>0</v>
      </c>
      <c r="U100" s="126">
        <f t="shared" si="12"/>
        <v>0</v>
      </c>
      <c r="V100" s="150">
        <f t="shared" si="13"/>
        <v>0</v>
      </c>
      <c r="W100" s="18"/>
      <c r="X100" s="18"/>
      <c r="Y100" s="18"/>
      <c r="Z100" s="18"/>
    </row>
    <row r="101" ht="66.0" customHeight="1">
      <c r="A101" s="311"/>
      <c r="B101" s="152" t="s">
        <v>82</v>
      </c>
      <c r="C101" s="285" t="s">
        <v>425</v>
      </c>
      <c r="D101" s="318" t="s">
        <v>496</v>
      </c>
      <c r="E101" s="152">
        <v>15.0</v>
      </c>
      <c r="F101" s="319">
        <v>145.0</v>
      </c>
      <c r="G101" s="18"/>
      <c r="H101" s="169"/>
      <c r="I101" s="170"/>
      <c r="J101" s="171"/>
      <c r="K101" s="173"/>
      <c r="L101" s="159"/>
      <c r="M101" s="176"/>
      <c r="N101" s="177"/>
      <c r="O101" s="163"/>
      <c r="P101" s="164"/>
      <c r="Q101" s="165"/>
      <c r="R101" s="166"/>
      <c r="S101" s="13"/>
      <c r="T101" s="149">
        <f t="shared" si="11"/>
        <v>0</v>
      </c>
      <c r="U101" s="126">
        <f t="shared" si="12"/>
        <v>0</v>
      </c>
      <c r="V101" s="150">
        <f t="shared" si="13"/>
        <v>0</v>
      </c>
      <c r="W101" s="18"/>
      <c r="X101" s="18"/>
      <c r="Y101" s="18"/>
      <c r="Z101" s="18"/>
    </row>
    <row r="102" ht="13.5" customHeight="1">
      <c r="A102" s="185" t="s">
        <v>498</v>
      </c>
      <c r="B102" s="186"/>
      <c r="C102" s="186"/>
      <c r="D102" s="186"/>
      <c r="E102" s="186"/>
      <c r="F102" s="187"/>
      <c r="G102" s="18"/>
      <c r="H102" s="209"/>
      <c r="I102" s="186"/>
      <c r="J102" s="186"/>
      <c r="K102" s="186"/>
      <c r="L102" s="186"/>
      <c r="M102" s="186"/>
      <c r="N102" s="186"/>
      <c r="O102" s="186"/>
      <c r="P102" s="186"/>
      <c r="Q102" s="186"/>
      <c r="R102" s="187"/>
      <c r="S102" s="13"/>
      <c r="T102" s="210"/>
      <c r="U102" s="186"/>
      <c r="V102" s="187"/>
      <c r="W102" s="18"/>
      <c r="X102" s="18"/>
      <c r="Y102" s="18"/>
      <c r="Z102" s="18"/>
    </row>
    <row r="103" ht="66.0" customHeight="1">
      <c r="A103" s="311"/>
      <c r="B103" s="152" t="s">
        <v>82</v>
      </c>
      <c r="C103" s="285" t="s">
        <v>500</v>
      </c>
      <c r="D103" s="318" t="s">
        <v>501</v>
      </c>
      <c r="E103" s="152">
        <v>2.0</v>
      </c>
      <c r="F103" s="283">
        <v>320.0</v>
      </c>
      <c r="G103" s="18"/>
      <c r="H103" s="169"/>
      <c r="I103" s="170"/>
      <c r="J103" s="171"/>
      <c r="K103" s="173"/>
      <c r="L103" s="159"/>
      <c r="M103" s="176"/>
      <c r="N103" s="177"/>
      <c r="O103" s="163"/>
      <c r="P103" s="164"/>
      <c r="Q103" s="165"/>
      <c r="R103" s="166"/>
      <c r="S103" s="13"/>
      <c r="T103" s="149">
        <f t="shared" ref="T103:T120" si="14">SUM(H103:R103)</f>
        <v>0</v>
      </c>
      <c r="U103" s="126">
        <f t="shared" ref="U103:U120" si="15">T103*E103</f>
        <v>0</v>
      </c>
      <c r="V103" s="150">
        <f t="shared" ref="V103:V120" si="16">T103*F103</f>
        <v>0</v>
      </c>
      <c r="W103" s="18"/>
      <c r="X103" s="18"/>
      <c r="Y103" s="18"/>
      <c r="Z103" s="18"/>
    </row>
    <row r="104" ht="66.0" customHeight="1">
      <c r="A104" s="311"/>
      <c r="B104" s="152" t="s">
        <v>82</v>
      </c>
      <c r="C104" s="285" t="s">
        <v>500</v>
      </c>
      <c r="D104" s="318" t="s">
        <v>504</v>
      </c>
      <c r="E104" s="152">
        <v>2.0</v>
      </c>
      <c r="F104" s="283">
        <v>260.0</v>
      </c>
      <c r="G104" s="18"/>
      <c r="H104" s="169"/>
      <c r="I104" s="170"/>
      <c r="J104" s="171"/>
      <c r="K104" s="173"/>
      <c r="L104" s="159"/>
      <c r="M104" s="176"/>
      <c r="N104" s="177"/>
      <c r="O104" s="163"/>
      <c r="P104" s="164"/>
      <c r="Q104" s="165"/>
      <c r="R104" s="166"/>
      <c r="S104" s="13"/>
      <c r="T104" s="149">
        <f t="shared" si="14"/>
        <v>0</v>
      </c>
      <c r="U104" s="126">
        <f t="shared" si="15"/>
        <v>0</v>
      </c>
      <c r="V104" s="150">
        <f t="shared" si="16"/>
        <v>0</v>
      </c>
      <c r="W104" s="18"/>
      <c r="X104" s="18"/>
      <c r="Y104" s="18"/>
      <c r="Z104" s="18"/>
    </row>
    <row r="105" ht="66.0" customHeight="1">
      <c r="A105" s="311"/>
      <c r="B105" s="152" t="s">
        <v>82</v>
      </c>
      <c r="C105" s="285" t="s">
        <v>500</v>
      </c>
      <c r="D105" s="318" t="s">
        <v>507</v>
      </c>
      <c r="E105" s="152">
        <v>3.0</v>
      </c>
      <c r="F105" s="283">
        <v>455.0</v>
      </c>
      <c r="G105" s="18"/>
      <c r="H105" s="169"/>
      <c r="I105" s="170"/>
      <c r="J105" s="171"/>
      <c r="K105" s="173"/>
      <c r="L105" s="159"/>
      <c r="M105" s="176"/>
      <c r="N105" s="177"/>
      <c r="O105" s="163"/>
      <c r="P105" s="164"/>
      <c r="Q105" s="165"/>
      <c r="R105" s="166"/>
      <c r="S105" s="13"/>
      <c r="T105" s="149">
        <f t="shared" si="14"/>
        <v>0</v>
      </c>
      <c r="U105" s="126">
        <f t="shared" si="15"/>
        <v>0</v>
      </c>
      <c r="V105" s="150">
        <f t="shared" si="16"/>
        <v>0</v>
      </c>
      <c r="W105" s="18"/>
      <c r="X105" s="18"/>
      <c r="Y105" s="18"/>
      <c r="Z105" s="18"/>
    </row>
    <row r="106" ht="66.0" customHeight="1">
      <c r="A106" s="311"/>
      <c r="B106" s="152" t="s">
        <v>82</v>
      </c>
      <c r="C106" s="285" t="s">
        <v>500</v>
      </c>
      <c r="D106" s="318" t="s">
        <v>510</v>
      </c>
      <c r="E106" s="152">
        <v>5.0</v>
      </c>
      <c r="F106" s="283">
        <v>420.0</v>
      </c>
      <c r="G106" s="18"/>
      <c r="H106" s="169"/>
      <c r="I106" s="170"/>
      <c r="J106" s="171"/>
      <c r="K106" s="173"/>
      <c r="L106" s="159"/>
      <c r="M106" s="176"/>
      <c r="N106" s="177"/>
      <c r="O106" s="163"/>
      <c r="P106" s="164"/>
      <c r="Q106" s="165"/>
      <c r="R106" s="166"/>
      <c r="S106" s="13"/>
      <c r="T106" s="149">
        <f t="shared" si="14"/>
        <v>0</v>
      </c>
      <c r="U106" s="126">
        <f t="shared" si="15"/>
        <v>0</v>
      </c>
      <c r="V106" s="150">
        <f t="shared" si="16"/>
        <v>0</v>
      </c>
      <c r="W106" s="18"/>
      <c r="X106" s="18"/>
      <c r="Y106" s="18"/>
      <c r="Z106" s="18"/>
    </row>
    <row r="107" ht="66.0" customHeight="1">
      <c r="A107" s="311"/>
      <c r="B107" s="152" t="s">
        <v>82</v>
      </c>
      <c r="C107" s="285" t="s">
        <v>500</v>
      </c>
      <c r="D107" s="318" t="s">
        <v>512</v>
      </c>
      <c r="E107" s="152">
        <v>10.0</v>
      </c>
      <c r="F107" s="283">
        <v>520.0</v>
      </c>
      <c r="G107" s="18"/>
      <c r="H107" s="169"/>
      <c r="I107" s="170"/>
      <c r="J107" s="171"/>
      <c r="K107" s="173"/>
      <c r="L107" s="159"/>
      <c r="M107" s="176"/>
      <c r="N107" s="177"/>
      <c r="O107" s="163"/>
      <c r="P107" s="164"/>
      <c r="Q107" s="165"/>
      <c r="R107" s="166"/>
      <c r="S107" s="13"/>
      <c r="T107" s="149">
        <f t="shared" si="14"/>
        <v>0</v>
      </c>
      <c r="U107" s="126">
        <f t="shared" si="15"/>
        <v>0</v>
      </c>
      <c r="V107" s="150">
        <f t="shared" si="16"/>
        <v>0</v>
      </c>
      <c r="W107" s="18"/>
      <c r="X107" s="18"/>
      <c r="Y107" s="18"/>
      <c r="Z107" s="18"/>
    </row>
    <row r="108" ht="66.0" customHeight="1">
      <c r="A108" s="311"/>
      <c r="B108" s="152" t="s">
        <v>82</v>
      </c>
      <c r="C108" s="285" t="s">
        <v>500</v>
      </c>
      <c r="D108" s="318" t="s">
        <v>454</v>
      </c>
      <c r="E108" s="152">
        <v>7.0</v>
      </c>
      <c r="F108" s="283">
        <v>170.0</v>
      </c>
      <c r="G108" s="18"/>
      <c r="H108" s="169"/>
      <c r="I108" s="170"/>
      <c r="J108" s="171"/>
      <c r="K108" s="173"/>
      <c r="L108" s="159"/>
      <c r="M108" s="176"/>
      <c r="N108" s="177"/>
      <c r="O108" s="163"/>
      <c r="P108" s="164"/>
      <c r="Q108" s="165"/>
      <c r="R108" s="166"/>
      <c r="S108" s="13"/>
      <c r="T108" s="149">
        <f t="shared" si="14"/>
        <v>0</v>
      </c>
      <c r="U108" s="126">
        <f t="shared" si="15"/>
        <v>0</v>
      </c>
      <c r="V108" s="150">
        <f t="shared" si="16"/>
        <v>0</v>
      </c>
      <c r="W108" s="18"/>
      <c r="X108" s="18"/>
      <c r="Y108" s="18"/>
      <c r="Z108" s="18"/>
    </row>
    <row r="109" ht="66.0" customHeight="1">
      <c r="A109" s="311"/>
      <c r="B109" s="152" t="s">
        <v>82</v>
      </c>
      <c r="C109" s="285" t="s">
        <v>500</v>
      </c>
      <c r="D109" s="318" t="s">
        <v>516</v>
      </c>
      <c r="E109" s="152">
        <v>10.0</v>
      </c>
      <c r="F109" s="283">
        <v>430.0</v>
      </c>
      <c r="G109" s="18"/>
      <c r="H109" s="169"/>
      <c r="I109" s="170"/>
      <c r="J109" s="171"/>
      <c r="K109" s="173"/>
      <c r="L109" s="159"/>
      <c r="M109" s="176"/>
      <c r="N109" s="177"/>
      <c r="O109" s="163"/>
      <c r="P109" s="164"/>
      <c r="Q109" s="165"/>
      <c r="R109" s="166"/>
      <c r="S109" s="13"/>
      <c r="T109" s="149">
        <f t="shared" si="14"/>
        <v>0</v>
      </c>
      <c r="U109" s="126">
        <f t="shared" si="15"/>
        <v>0</v>
      </c>
      <c r="V109" s="150">
        <f t="shared" si="16"/>
        <v>0</v>
      </c>
      <c r="W109" s="18"/>
      <c r="X109" s="18"/>
      <c r="Y109" s="18"/>
      <c r="Z109" s="18"/>
    </row>
    <row r="110" ht="66.0" customHeight="1">
      <c r="A110" s="311"/>
      <c r="B110" s="152" t="s">
        <v>82</v>
      </c>
      <c r="C110" s="285" t="s">
        <v>500</v>
      </c>
      <c r="D110" s="318" t="s">
        <v>519</v>
      </c>
      <c r="E110" s="152">
        <v>3.0</v>
      </c>
      <c r="F110" s="283">
        <v>245.0</v>
      </c>
      <c r="G110" s="18"/>
      <c r="H110" s="169"/>
      <c r="I110" s="170"/>
      <c r="J110" s="171"/>
      <c r="K110" s="173"/>
      <c r="L110" s="159"/>
      <c r="M110" s="176"/>
      <c r="N110" s="177"/>
      <c r="O110" s="163"/>
      <c r="P110" s="164"/>
      <c r="Q110" s="165"/>
      <c r="R110" s="166"/>
      <c r="S110" s="13"/>
      <c r="T110" s="149">
        <f t="shared" si="14"/>
        <v>0</v>
      </c>
      <c r="U110" s="126">
        <f t="shared" si="15"/>
        <v>0</v>
      </c>
      <c r="V110" s="150">
        <f t="shared" si="16"/>
        <v>0</v>
      </c>
      <c r="W110" s="18"/>
      <c r="X110" s="18"/>
      <c r="Y110" s="18"/>
      <c r="Z110" s="18"/>
    </row>
    <row r="111" ht="66.0" customHeight="1">
      <c r="A111" s="311"/>
      <c r="B111" s="152" t="s">
        <v>82</v>
      </c>
      <c r="C111" s="285" t="s">
        <v>500</v>
      </c>
      <c r="D111" s="318" t="s">
        <v>520</v>
      </c>
      <c r="E111" s="152">
        <v>4.0</v>
      </c>
      <c r="F111" s="283">
        <v>285.0</v>
      </c>
      <c r="G111" s="18"/>
      <c r="H111" s="169"/>
      <c r="I111" s="170"/>
      <c r="J111" s="171"/>
      <c r="K111" s="173"/>
      <c r="L111" s="159"/>
      <c r="M111" s="176"/>
      <c r="N111" s="177"/>
      <c r="O111" s="163"/>
      <c r="P111" s="164"/>
      <c r="Q111" s="165"/>
      <c r="R111" s="166"/>
      <c r="S111" s="13"/>
      <c r="T111" s="149">
        <f t="shared" si="14"/>
        <v>0</v>
      </c>
      <c r="U111" s="126">
        <f t="shared" si="15"/>
        <v>0</v>
      </c>
      <c r="V111" s="150">
        <f t="shared" si="16"/>
        <v>0</v>
      </c>
      <c r="W111" s="18"/>
      <c r="X111" s="18"/>
      <c r="Y111" s="18"/>
      <c r="Z111" s="18"/>
    </row>
    <row r="112" ht="69.0" customHeight="1">
      <c r="A112" s="311"/>
      <c r="B112" s="152" t="s">
        <v>82</v>
      </c>
      <c r="C112" s="285" t="s">
        <v>500</v>
      </c>
      <c r="D112" s="318" t="s">
        <v>524</v>
      </c>
      <c r="E112" s="152">
        <v>5.0</v>
      </c>
      <c r="F112" s="283">
        <v>170.0</v>
      </c>
      <c r="G112" s="18"/>
      <c r="H112" s="169"/>
      <c r="I112" s="170"/>
      <c r="J112" s="171"/>
      <c r="K112" s="173"/>
      <c r="L112" s="159"/>
      <c r="M112" s="176"/>
      <c r="N112" s="177"/>
      <c r="O112" s="163"/>
      <c r="P112" s="164"/>
      <c r="Q112" s="165"/>
      <c r="R112" s="166"/>
      <c r="S112" s="13"/>
      <c r="T112" s="149">
        <f t="shared" si="14"/>
        <v>0</v>
      </c>
      <c r="U112" s="126">
        <f t="shared" si="15"/>
        <v>0</v>
      </c>
      <c r="V112" s="150">
        <f t="shared" si="16"/>
        <v>0</v>
      </c>
      <c r="W112" s="18"/>
      <c r="X112" s="18"/>
      <c r="Y112" s="18"/>
      <c r="Z112" s="18"/>
    </row>
    <row r="113" ht="69.0" customHeight="1">
      <c r="A113" s="311"/>
      <c r="B113" s="152" t="s">
        <v>82</v>
      </c>
      <c r="C113" s="285" t="s">
        <v>500</v>
      </c>
      <c r="D113" s="318" t="s">
        <v>527</v>
      </c>
      <c r="E113" s="152">
        <v>5.0</v>
      </c>
      <c r="F113" s="283">
        <v>160.0</v>
      </c>
      <c r="G113" s="18"/>
      <c r="H113" s="169"/>
      <c r="I113" s="170"/>
      <c r="J113" s="171"/>
      <c r="K113" s="173"/>
      <c r="L113" s="159"/>
      <c r="M113" s="176"/>
      <c r="N113" s="177"/>
      <c r="O113" s="163"/>
      <c r="P113" s="164"/>
      <c r="Q113" s="165"/>
      <c r="R113" s="166"/>
      <c r="S113" s="13"/>
      <c r="T113" s="149">
        <f t="shared" si="14"/>
        <v>0</v>
      </c>
      <c r="U113" s="126">
        <f t="shared" si="15"/>
        <v>0</v>
      </c>
      <c r="V113" s="150">
        <f t="shared" si="16"/>
        <v>0</v>
      </c>
      <c r="W113" s="18"/>
      <c r="X113" s="18"/>
      <c r="Y113" s="18"/>
      <c r="Z113" s="18"/>
    </row>
    <row r="114" ht="69.0" customHeight="1">
      <c r="A114" s="311"/>
      <c r="B114" s="152" t="s">
        <v>82</v>
      </c>
      <c r="C114" s="285" t="s">
        <v>500</v>
      </c>
      <c r="D114" s="318" t="s">
        <v>529</v>
      </c>
      <c r="E114" s="152">
        <v>5.0</v>
      </c>
      <c r="F114" s="283">
        <v>105.0</v>
      </c>
      <c r="G114" s="18"/>
      <c r="H114" s="169"/>
      <c r="I114" s="170"/>
      <c r="J114" s="171"/>
      <c r="K114" s="173"/>
      <c r="L114" s="159"/>
      <c r="M114" s="176"/>
      <c r="N114" s="177"/>
      <c r="O114" s="163"/>
      <c r="P114" s="164"/>
      <c r="Q114" s="165"/>
      <c r="R114" s="166"/>
      <c r="S114" s="13"/>
      <c r="T114" s="149">
        <f t="shared" si="14"/>
        <v>0</v>
      </c>
      <c r="U114" s="126">
        <f t="shared" si="15"/>
        <v>0</v>
      </c>
      <c r="V114" s="150">
        <f t="shared" si="16"/>
        <v>0</v>
      </c>
      <c r="W114" s="18"/>
      <c r="X114" s="18"/>
      <c r="Y114" s="18"/>
      <c r="Z114" s="18"/>
    </row>
    <row r="115" ht="69.0" customHeight="1">
      <c r="A115" s="311"/>
      <c r="B115" s="152" t="s">
        <v>82</v>
      </c>
      <c r="C115" s="285" t="s">
        <v>500</v>
      </c>
      <c r="D115" s="318" t="s">
        <v>474</v>
      </c>
      <c r="E115" s="152">
        <v>15.0</v>
      </c>
      <c r="F115" s="283">
        <v>350.0</v>
      </c>
      <c r="G115" s="18"/>
      <c r="H115" s="169"/>
      <c r="I115" s="170"/>
      <c r="J115" s="171"/>
      <c r="K115" s="173"/>
      <c r="L115" s="159"/>
      <c r="M115" s="176"/>
      <c r="N115" s="177"/>
      <c r="O115" s="163"/>
      <c r="P115" s="164"/>
      <c r="Q115" s="165"/>
      <c r="R115" s="166"/>
      <c r="S115" s="13"/>
      <c r="T115" s="149">
        <f t="shared" si="14"/>
        <v>0</v>
      </c>
      <c r="U115" s="126">
        <f t="shared" si="15"/>
        <v>0</v>
      </c>
      <c r="V115" s="150">
        <f t="shared" si="16"/>
        <v>0</v>
      </c>
      <c r="W115" s="18"/>
      <c r="X115" s="18"/>
      <c r="Y115" s="18"/>
      <c r="Z115" s="18"/>
    </row>
    <row r="116" ht="69.0" customHeight="1">
      <c r="A116" s="311"/>
      <c r="B116" s="152" t="s">
        <v>82</v>
      </c>
      <c r="C116" s="285" t="s">
        <v>500</v>
      </c>
      <c r="D116" s="318" t="s">
        <v>532</v>
      </c>
      <c r="E116" s="152">
        <v>10.0</v>
      </c>
      <c r="F116" s="283">
        <v>110.0</v>
      </c>
      <c r="G116" s="18"/>
      <c r="H116" s="169"/>
      <c r="I116" s="170"/>
      <c r="J116" s="171"/>
      <c r="K116" s="173"/>
      <c r="L116" s="159"/>
      <c r="M116" s="176"/>
      <c r="N116" s="177"/>
      <c r="O116" s="163"/>
      <c r="P116" s="164"/>
      <c r="Q116" s="165"/>
      <c r="R116" s="166"/>
      <c r="S116" s="13"/>
      <c r="T116" s="149">
        <f t="shared" si="14"/>
        <v>0</v>
      </c>
      <c r="U116" s="126">
        <f t="shared" si="15"/>
        <v>0</v>
      </c>
      <c r="V116" s="150">
        <f t="shared" si="16"/>
        <v>0</v>
      </c>
      <c r="W116" s="18"/>
      <c r="X116" s="18"/>
      <c r="Y116" s="18"/>
      <c r="Z116" s="18"/>
    </row>
    <row r="117" ht="69.0" customHeight="1">
      <c r="A117" s="311"/>
      <c r="B117" s="152" t="s">
        <v>82</v>
      </c>
      <c r="C117" s="285" t="s">
        <v>500</v>
      </c>
      <c r="D117" s="318" t="s">
        <v>534</v>
      </c>
      <c r="E117" s="152">
        <v>10.0</v>
      </c>
      <c r="F117" s="283">
        <v>195.0</v>
      </c>
      <c r="G117" s="18"/>
      <c r="H117" s="169"/>
      <c r="I117" s="170"/>
      <c r="J117" s="171"/>
      <c r="K117" s="173"/>
      <c r="L117" s="159"/>
      <c r="M117" s="176"/>
      <c r="N117" s="177"/>
      <c r="O117" s="163"/>
      <c r="P117" s="164"/>
      <c r="Q117" s="165"/>
      <c r="R117" s="166"/>
      <c r="S117" s="13"/>
      <c r="T117" s="149">
        <f t="shared" si="14"/>
        <v>0</v>
      </c>
      <c r="U117" s="126">
        <f t="shared" si="15"/>
        <v>0</v>
      </c>
      <c r="V117" s="150">
        <f t="shared" si="16"/>
        <v>0</v>
      </c>
      <c r="W117" s="18"/>
      <c r="X117" s="18"/>
      <c r="Y117" s="18"/>
      <c r="Z117" s="18"/>
    </row>
    <row r="118" ht="69.0" customHeight="1">
      <c r="A118" s="311"/>
      <c r="B118" s="152" t="s">
        <v>82</v>
      </c>
      <c r="C118" s="285" t="s">
        <v>500</v>
      </c>
      <c r="D118" s="318" t="s">
        <v>536</v>
      </c>
      <c r="E118" s="152">
        <v>15.0</v>
      </c>
      <c r="F118" s="283">
        <v>145.0</v>
      </c>
      <c r="G118" s="18"/>
      <c r="H118" s="169"/>
      <c r="I118" s="170"/>
      <c r="J118" s="171"/>
      <c r="K118" s="173"/>
      <c r="L118" s="159"/>
      <c r="M118" s="176"/>
      <c r="N118" s="177"/>
      <c r="O118" s="163"/>
      <c r="P118" s="164"/>
      <c r="Q118" s="165"/>
      <c r="R118" s="166"/>
      <c r="S118" s="13"/>
      <c r="T118" s="149">
        <f t="shared" si="14"/>
        <v>0</v>
      </c>
      <c r="U118" s="126">
        <f t="shared" si="15"/>
        <v>0</v>
      </c>
      <c r="V118" s="150">
        <f t="shared" si="16"/>
        <v>0</v>
      </c>
      <c r="W118" s="18"/>
      <c r="X118" s="18"/>
      <c r="Y118" s="18"/>
      <c r="Z118" s="18"/>
    </row>
    <row r="119" ht="69.0" customHeight="1">
      <c r="A119" s="311"/>
      <c r="B119" s="152" t="s">
        <v>82</v>
      </c>
      <c r="C119" s="285" t="s">
        <v>500</v>
      </c>
      <c r="D119" s="318" t="s">
        <v>538</v>
      </c>
      <c r="E119" s="152">
        <v>10.0</v>
      </c>
      <c r="F119" s="283">
        <v>125.0</v>
      </c>
      <c r="G119" s="18"/>
      <c r="H119" s="169"/>
      <c r="I119" s="170"/>
      <c r="J119" s="171"/>
      <c r="K119" s="173"/>
      <c r="L119" s="159"/>
      <c r="M119" s="176"/>
      <c r="N119" s="177"/>
      <c r="O119" s="163"/>
      <c r="P119" s="164"/>
      <c r="Q119" s="165"/>
      <c r="R119" s="166"/>
      <c r="S119" s="13"/>
      <c r="T119" s="149">
        <f t="shared" si="14"/>
        <v>0</v>
      </c>
      <c r="U119" s="126">
        <f t="shared" si="15"/>
        <v>0</v>
      </c>
      <c r="V119" s="150">
        <f t="shared" si="16"/>
        <v>0</v>
      </c>
      <c r="W119" s="18"/>
      <c r="X119" s="18"/>
      <c r="Y119" s="18"/>
      <c r="Z119" s="18"/>
    </row>
    <row r="120" ht="69.0" customHeight="1">
      <c r="A120" s="311"/>
      <c r="B120" s="152" t="s">
        <v>82</v>
      </c>
      <c r="C120" s="285" t="s">
        <v>500</v>
      </c>
      <c r="D120" s="318" t="s">
        <v>540</v>
      </c>
      <c r="E120" s="152">
        <v>10.0</v>
      </c>
      <c r="F120" s="283">
        <v>55.0</v>
      </c>
      <c r="G120" s="18"/>
      <c r="H120" s="169"/>
      <c r="I120" s="170"/>
      <c r="J120" s="171"/>
      <c r="K120" s="173"/>
      <c r="L120" s="159"/>
      <c r="M120" s="176"/>
      <c r="N120" s="177"/>
      <c r="O120" s="163"/>
      <c r="P120" s="164"/>
      <c r="Q120" s="165"/>
      <c r="R120" s="166"/>
      <c r="S120" s="13"/>
      <c r="T120" s="149">
        <f t="shared" si="14"/>
        <v>0</v>
      </c>
      <c r="U120" s="126">
        <f t="shared" si="15"/>
        <v>0</v>
      </c>
      <c r="V120" s="150">
        <f t="shared" si="16"/>
        <v>0</v>
      </c>
      <c r="W120" s="18"/>
      <c r="X120" s="18"/>
      <c r="Y120" s="18"/>
      <c r="Z120" s="18"/>
    </row>
    <row r="121" ht="15.75" customHeight="1">
      <c r="A121" s="288" t="s">
        <v>542</v>
      </c>
      <c r="B121" s="186"/>
      <c r="C121" s="186"/>
      <c r="D121" s="186"/>
      <c r="E121" s="186"/>
      <c r="F121" s="187"/>
      <c r="G121" s="18"/>
      <c r="H121" s="209"/>
      <c r="I121" s="186"/>
      <c r="J121" s="186"/>
      <c r="K121" s="186"/>
      <c r="L121" s="186"/>
      <c r="M121" s="186"/>
      <c r="N121" s="186"/>
      <c r="O121" s="186"/>
      <c r="P121" s="186"/>
      <c r="Q121" s="186"/>
      <c r="R121" s="187"/>
      <c r="S121" s="13"/>
      <c r="T121" s="210"/>
      <c r="U121" s="186"/>
      <c r="V121" s="187"/>
      <c r="W121" s="18"/>
      <c r="X121" s="18"/>
      <c r="Y121" s="18"/>
      <c r="Z121" s="18"/>
    </row>
    <row r="122" ht="73.5" customHeight="1">
      <c r="A122" s="311"/>
      <c r="B122" s="152" t="s">
        <v>82</v>
      </c>
      <c r="C122" s="285" t="s">
        <v>544</v>
      </c>
      <c r="D122" s="318" t="s">
        <v>545</v>
      </c>
      <c r="E122" s="152">
        <v>3.0</v>
      </c>
      <c r="F122" s="283">
        <v>510.0</v>
      </c>
      <c r="G122" s="18"/>
      <c r="H122" s="169"/>
      <c r="I122" s="170"/>
      <c r="J122" s="171"/>
      <c r="K122" s="173"/>
      <c r="L122" s="159"/>
      <c r="M122" s="176"/>
      <c r="N122" s="177"/>
      <c r="O122" s="163"/>
      <c r="P122" s="164"/>
      <c r="Q122" s="165"/>
      <c r="R122" s="166"/>
      <c r="S122" s="13"/>
      <c r="T122" s="149">
        <f t="shared" ref="T122:T132" si="17">SUM(H122:R122)</f>
        <v>0</v>
      </c>
      <c r="U122" s="126">
        <f t="shared" ref="U122:U132" si="18">T122*E122</f>
        <v>0</v>
      </c>
      <c r="V122" s="150">
        <f t="shared" ref="V122:V132" si="19">T122*F122</f>
        <v>0</v>
      </c>
      <c r="W122" s="18"/>
      <c r="X122" s="18"/>
      <c r="Y122" s="18"/>
      <c r="Z122" s="18"/>
    </row>
    <row r="123" ht="73.5" customHeight="1">
      <c r="A123" s="311"/>
      <c r="B123" s="152" t="s">
        <v>82</v>
      </c>
      <c r="C123" s="285" t="s">
        <v>544</v>
      </c>
      <c r="D123" s="318" t="s">
        <v>547</v>
      </c>
      <c r="E123" s="152">
        <v>5.0</v>
      </c>
      <c r="F123" s="283">
        <v>450.0</v>
      </c>
      <c r="G123" s="18"/>
      <c r="H123" s="169"/>
      <c r="I123" s="170"/>
      <c r="J123" s="171"/>
      <c r="K123" s="173"/>
      <c r="L123" s="159"/>
      <c r="M123" s="176"/>
      <c r="N123" s="177"/>
      <c r="O123" s="163"/>
      <c r="P123" s="164"/>
      <c r="Q123" s="165"/>
      <c r="R123" s="166"/>
      <c r="S123" s="13"/>
      <c r="T123" s="149">
        <f t="shared" si="17"/>
        <v>0</v>
      </c>
      <c r="U123" s="126">
        <f t="shared" si="18"/>
        <v>0</v>
      </c>
      <c r="V123" s="150">
        <f t="shared" si="19"/>
        <v>0</v>
      </c>
      <c r="W123" s="18"/>
      <c r="X123" s="18"/>
      <c r="Y123" s="18"/>
      <c r="Z123" s="18"/>
    </row>
    <row r="124" ht="73.5" customHeight="1">
      <c r="A124" s="311"/>
      <c r="B124" s="152" t="s">
        <v>82</v>
      </c>
      <c r="C124" s="285" t="s">
        <v>544</v>
      </c>
      <c r="D124" s="318" t="s">
        <v>550</v>
      </c>
      <c r="E124" s="152">
        <v>5.0</v>
      </c>
      <c r="F124" s="283">
        <v>445.0</v>
      </c>
      <c r="G124" s="18"/>
      <c r="H124" s="169"/>
      <c r="I124" s="170"/>
      <c r="J124" s="171"/>
      <c r="K124" s="173"/>
      <c r="L124" s="159"/>
      <c r="M124" s="176"/>
      <c r="N124" s="177"/>
      <c r="O124" s="163"/>
      <c r="P124" s="164"/>
      <c r="Q124" s="165"/>
      <c r="R124" s="166"/>
      <c r="S124" s="13"/>
      <c r="T124" s="149">
        <f t="shared" si="17"/>
        <v>0</v>
      </c>
      <c r="U124" s="126">
        <f t="shared" si="18"/>
        <v>0</v>
      </c>
      <c r="V124" s="150">
        <f t="shared" si="19"/>
        <v>0</v>
      </c>
      <c r="W124" s="18"/>
      <c r="X124" s="18"/>
      <c r="Y124" s="18"/>
      <c r="Z124" s="18"/>
    </row>
    <row r="125" ht="73.5" customHeight="1">
      <c r="A125" s="311"/>
      <c r="B125" s="152" t="s">
        <v>82</v>
      </c>
      <c r="C125" s="285" t="s">
        <v>544</v>
      </c>
      <c r="D125" s="318" t="s">
        <v>553</v>
      </c>
      <c r="E125" s="152">
        <v>5.0</v>
      </c>
      <c r="F125" s="283">
        <v>275.0</v>
      </c>
      <c r="G125" s="18"/>
      <c r="H125" s="169"/>
      <c r="I125" s="170"/>
      <c r="J125" s="171"/>
      <c r="K125" s="173"/>
      <c r="L125" s="159"/>
      <c r="M125" s="176"/>
      <c r="N125" s="177"/>
      <c r="O125" s="163"/>
      <c r="P125" s="164"/>
      <c r="Q125" s="165"/>
      <c r="R125" s="166"/>
      <c r="S125" s="13"/>
      <c r="T125" s="149">
        <f t="shared" si="17"/>
        <v>0</v>
      </c>
      <c r="U125" s="126">
        <f t="shared" si="18"/>
        <v>0</v>
      </c>
      <c r="V125" s="150">
        <f t="shared" si="19"/>
        <v>0</v>
      </c>
      <c r="W125" s="18"/>
      <c r="X125" s="18"/>
      <c r="Y125" s="18"/>
      <c r="Z125" s="18"/>
    </row>
    <row r="126" ht="73.5" customHeight="1">
      <c r="A126" s="311"/>
      <c r="B126" s="152" t="s">
        <v>82</v>
      </c>
      <c r="C126" s="285" t="s">
        <v>544</v>
      </c>
      <c r="D126" s="318" t="s">
        <v>557</v>
      </c>
      <c r="E126" s="152">
        <v>5.0</v>
      </c>
      <c r="F126" s="283">
        <v>260.0</v>
      </c>
      <c r="G126" s="18"/>
      <c r="H126" s="169"/>
      <c r="I126" s="170"/>
      <c r="J126" s="171"/>
      <c r="K126" s="173"/>
      <c r="L126" s="159"/>
      <c r="M126" s="176"/>
      <c r="N126" s="177"/>
      <c r="O126" s="163"/>
      <c r="P126" s="164"/>
      <c r="Q126" s="165"/>
      <c r="R126" s="166"/>
      <c r="S126" s="13"/>
      <c r="T126" s="149">
        <f t="shared" si="17"/>
        <v>0</v>
      </c>
      <c r="U126" s="126">
        <f t="shared" si="18"/>
        <v>0</v>
      </c>
      <c r="V126" s="150">
        <f t="shared" si="19"/>
        <v>0</v>
      </c>
      <c r="W126" s="18"/>
      <c r="X126" s="18"/>
      <c r="Y126" s="18"/>
      <c r="Z126" s="18"/>
    </row>
    <row r="127" ht="73.5" customHeight="1">
      <c r="A127" s="311"/>
      <c r="B127" s="152" t="s">
        <v>82</v>
      </c>
      <c r="C127" s="285" t="s">
        <v>544</v>
      </c>
      <c r="D127" s="318" t="s">
        <v>559</v>
      </c>
      <c r="E127" s="152">
        <v>10.0</v>
      </c>
      <c r="F127" s="283">
        <v>415.0</v>
      </c>
      <c r="G127" s="18"/>
      <c r="H127" s="169"/>
      <c r="I127" s="170"/>
      <c r="J127" s="171"/>
      <c r="K127" s="173"/>
      <c r="L127" s="159"/>
      <c r="M127" s="176"/>
      <c r="N127" s="177"/>
      <c r="O127" s="163"/>
      <c r="P127" s="164"/>
      <c r="Q127" s="165"/>
      <c r="R127" s="166"/>
      <c r="S127" s="13"/>
      <c r="T127" s="149">
        <f t="shared" si="17"/>
        <v>0</v>
      </c>
      <c r="U127" s="126">
        <f t="shared" si="18"/>
        <v>0</v>
      </c>
      <c r="V127" s="150">
        <f t="shared" si="19"/>
        <v>0</v>
      </c>
      <c r="W127" s="18"/>
      <c r="X127" s="18"/>
      <c r="Y127" s="18"/>
      <c r="Z127" s="18"/>
    </row>
    <row r="128" ht="73.5" customHeight="1">
      <c r="A128" s="311"/>
      <c r="B128" s="152" t="s">
        <v>82</v>
      </c>
      <c r="C128" s="285" t="s">
        <v>544</v>
      </c>
      <c r="D128" s="318" t="s">
        <v>561</v>
      </c>
      <c r="E128" s="152">
        <v>5.0</v>
      </c>
      <c r="F128" s="283">
        <v>190.0</v>
      </c>
      <c r="G128" s="18"/>
      <c r="H128" s="169"/>
      <c r="I128" s="170"/>
      <c r="J128" s="171"/>
      <c r="K128" s="173"/>
      <c r="L128" s="159"/>
      <c r="M128" s="176"/>
      <c r="N128" s="177"/>
      <c r="O128" s="163"/>
      <c r="P128" s="164"/>
      <c r="Q128" s="165"/>
      <c r="R128" s="166"/>
      <c r="S128" s="13"/>
      <c r="T128" s="149">
        <f t="shared" si="17"/>
        <v>0</v>
      </c>
      <c r="U128" s="126">
        <f t="shared" si="18"/>
        <v>0</v>
      </c>
      <c r="V128" s="150">
        <f t="shared" si="19"/>
        <v>0</v>
      </c>
      <c r="W128" s="18"/>
      <c r="X128" s="18"/>
      <c r="Y128" s="18"/>
      <c r="Z128" s="18"/>
    </row>
    <row r="129" ht="73.5" customHeight="1">
      <c r="A129" s="311"/>
      <c r="B129" s="152" t="s">
        <v>82</v>
      </c>
      <c r="C129" s="285" t="s">
        <v>544</v>
      </c>
      <c r="D129" s="318" t="s">
        <v>474</v>
      </c>
      <c r="E129" s="152">
        <v>10.0</v>
      </c>
      <c r="F129" s="283">
        <v>235.0</v>
      </c>
      <c r="G129" s="18"/>
      <c r="H129" s="169"/>
      <c r="I129" s="170"/>
      <c r="J129" s="171"/>
      <c r="K129" s="173"/>
      <c r="L129" s="159"/>
      <c r="M129" s="176"/>
      <c r="N129" s="177"/>
      <c r="O129" s="163"/>
      <c r="P129" s="164"/>
      <c r="Q129" s="165"/>
      <c r="R129" s="166"/>
      <c r="S129" s="13"/>
      <c r="T129" s="149">
        <f t="shared" si="17"/>
        <v>0</v>
      </c>
      <c r="U129" s="126">
        <f t="shared" si="18"/>
        <v>0</v>
      </c>
      <c r="V129" s="150">
        <f t="shared" si="19"/>
        <v>0</v>
      </c>
      <c r="W129" s="18"/>
      <c r="X129" s="18"/>
      <c r="Y129" s="18"/>
      <c r="Z129" s="18"/>
    </row>
    <row r="130" ht="73.5" customHeight="1">
      <c r="A130" s="311"/>
      <c r="B130" s="152" t="s">
        <v>82</v>
      </c>
      <c r="C130" s="285" t="s">
        <v>544</v>
      </c>
      <c r="D130" s="318" t="s">
        <v>479</v>
      </c>
      <c r="E130" s="152">
        <v>10.0</v>
      </c>
      <c r="F130" s="283">
        <v>290.0</v>
      </c>
      <c r="G130" s="18"/>
      <c r="H130" s="169"/>
      <c r="I130" s="170"/>
      <c r="J130" s="171"/>
      <c r="K130" s="173"/>
      <c r="L130" s="159"/>
      <c r="M130" s="176"/>
      <c r="N130" s="177"/>
      <c r="O130" s="163"/>
      <c r="P130" s="164"/>
      <c r="Q130" s="165"/>
      <c r="R130" s="166"/>
      <c r="S130" s="13"/>
      <c r="T130" s="149">
        <f t="shared" si="17"/>
        <v>0</v>
      </c>
      <c r="U130" s="126">
        <f t="shared" si="18"/>
        <v>0</v>
      </c>
      <c r="V130" s="150">
        <f t="shared" si="19"/>
        <v>0</v>
      </c>
      <c r="W130" s="18"/>
      <c r="X130" s="18"/>
      <c r="Y130" s="18"/>
      <c r="Z130" s="18"/>
    </row>
    <row r="131" ht="73.5" customHeight="1">
      <c r="A131" s="311"/>
      <c r="B131" s="152" t="s">
        <v>82</v>
      </c>
      <c r="C131" s="285" t="s">
        <v>544</v>
      </c>
      <c r="D131" s="318" t="s">
        <v>532</v>
      </c>
      <c r="E131" s="152">
        <v>15.0</v>
      </c>
      <c r="F131" s="283">
        <v>215.0</v>
      </c>
      <c r="G131" s="18"/>
      <c r="H131" s="169"/>
      <c r="I131" s="170"/>
      <c r="J131" s="171"/>
      <c r="K131" s="173"/>
      <c r="L131" s="159"/>
      <c r="M131" s="176"/>
      <c r="N131" s="177"/>
      <c r="O131" s="163"/>
      <c r="P131" s="164"/>
      <c r="Q131" s="165"/>
      <c r="R131" s="166"/>
      <c r="S131" s="13"/>
      <c r="T131" s="149">
        <f t="shared" si="17"/>
        <v>0</v>
      </c>
      <c r="U131" s="126">
        <f t="shared" si="18"/>
        <v>0</v>
      </c>
      <c r="V131" s="150">
        <f t="shared" si="19"/>
        <v>0</v>
      </c>
      <c r="W131" s="18"/>
      <c r="X131" s="18"/>
      <c r="Y131" s="18"/>
      <c r="Z131" s="18"/>
    </row>
    <row r="132" ht="73.5" customHeight="1">
      <c r="A132" s="353"/>
      <c r="B132" s="323" t="s">
        <v>82</v>
      </c>
      <c r="C132" s="354" t="s">
        <v>544</v>
      </c>
      <c r="D132" s="356" t="s">
        <v>569</v>
      </c>
      <c r="E132" s="323">
        <v>10.0</v>
      </c>
      <c r="F132" s="324">
        <v>95.0</v>
      </c>
      <c r="G132" s="18"/>
      <c r="H132" s="359"/>
      <c r="I132" s="360"/>
      <c r="J132" s="361"/>
      <c r="K132" s="362"/>
      <c r="L132" s="363"/>
      <c r="M132" s="364"/>
      <c r="N132" s="365"/>
      <c r="O132" s="366"/>
      <c r="P132" s="367"/>
      <c r="Q132" s="368"/>
      <c r="R132" s="369"/>
      <c r="S132" s="13"/>
      <c r="T132" s="370">
        <f t="shared" si="17"/>
        <v>0</v>
      </c>
      <c r="U132" s="371">
        <f t="shared" si="18"/>
        <v>0</v>
      </c>
      <c r="V132" s="372">
        <f t="shared" si="19"/>
        <v>0</v>
      </c>
      <c r="W132" s="18"/>
      <c r="X132" s="18"/>
      <c r="Y132" s="18"/>
      <c r="Z132" s="18"/>
    </row>
    <row r="133" ht="73.5" customHeight="1">
      <c r="A133" s="13"/>
      <c r="B133" s="373"/>
      <c r="C133" s="373"/>
      <c r="D133" s="373"/>
      <c r="E133" s="374"/>
      <c r="F133" s="18"/>
      <c r="G133" s="18"/>
      <c r="H133" s="22"/>
      <c r="I133" s="22"/>
      <c r="J133" s="22"/>
      <c r="K133" s="22"/>
      <c r="L133" s="22"/>
      <c r="M133" s="22"/>
      <c r="N133" s="22"/>
      <c r="O133" s="22"/>
      <c r="P133" s="22"/>
      <c r="Q133" s="22"/>
      <c r="R133" s="22"/>
      <c r="S133" s="13"/>
      <c r="T133" s="22"/>
      <c r="U133" s="22"/>
      <c r="V133" s="340"/>
      <c r="W133" s="18"/>
      <c r="X133" s="18"/>
      <c r="Y133" s="18"/>
      <c r="Z133" s="18"/>
    </row>
    <row r="134" ht="73.5" customHeight="1">
      <c r="A134" s="13"/>
      <c r="B134" s="22"/>
      <c r="C134" s="22"/>
      <c r="D134" s="375"/>
      <c r="E134" s="376"/>
      <c r="F134" s="339"/>
      <c r="G134" s="18"/>
      <c r="H134" s="22"/>
      <c r="I134" s="22"/>
      <c r="J134" s="22"/>
      <c r="K134" s="22"/>
      <c r="L134" s="22"/>
      <c r="M134" s="22"/>
      <c r="N134" s="22"/>
      <c r="O134" s="22"/>
      <c r="P134" s="22"/>
      <c r="Q134" s="22"/>
      <c r="R134" s="22"/>
      <c r="S134" s="13"/>
      <c r="T134" s="22"/>
      <c r="U134" s="22"/>
      <c r="V134" s="340"/>
      <c r="W134" s="18"/>
      <c r="X134" s="18"/>
      <c r="Y134" s="18"/>
      <c r="Z134" s="18"/>
    </row>
  </sheetData>
  <mergeCells count="20">
    <mergeCell ref="D1:E1"/>
    <mergeCell ref="H3:R3"/>
    <mergeCell ref="A9:F9"/>
    <mergeCell ref="H9:R9"/>
    <mergeCell ref="T9:V9"/>
    <mergeCell ref="H30:R30"/>
    <mergeCell ref="T30:V30"/>
    <mergeCell ref="A102:F102"/>
    <mergeCell ref="H102:R102"/>
    <mergeCell ref="T102:V102"/>
    <mergeCell ref="A121:F121"/>
    <mergeCell ref="H121:R121"/>
    <mergeCell ref="T121:V121"/>
    <mergeCell ref="A30:F30"/>
    <mergeCell ref="A54:F54"/>
    <mergeCell ref="H54:R54"/>
    <mergeCell ref="T54:V54"/>
    <mergeCell ref="A81:F81"/>
    <mergeCell ref="H81:R81"/>
    <mergeCell ref="T81:V81"/>
  </mergeCells>
  <printOptions/>
  <pageMargins bottom="0.75" footer="0.0" header="0.0" left="0.7" right="0.7" top="0.75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9.44"/>
    <col customWidth="1" min="2" max="2" width="15.78"/>
    <col customWidth="1" min="3" max="3" width="20.67"/>
    <col customWidth="1" min="4" max="4" width="11.44"/>
    <col customWidth="1" min="5" max="5" width="10.44"/>
    <col customWidth="1" min="6" max="6" width="1.44"/>
    <col customWidth="1" min="7" max="17" width="12.0"/>
    <col customWidth="1" min="18" max="18" width="1.11"/>
    <col customWidth="1" min="19" max="19" width="9.33"/>
    <col customWidth="1" min="20" max="20" width="9.67"/>
    <col customWidth="1" min="21" max="21" width="15.33"/>
    <col customWidth="1" min="22" max="26" width="10.44"/>
  </cols>
  <sheetData>
    <row r="1" ht="63.75" customHeight="1">
      <c r="A1" s="72"/>
      <c r="B1" s="14"/>
      <c r="C1" s="15" t="s">
        <v>15</v>
      </c>
      <c r="D1" s="16"/>
      <c r="E1" s="18"/>
      <c r="F1" s="18"/>
      <c r="G1" s="13"/>
      <c r="H1" s="13"/>
      <c r="I1" s="13"/>
      <c r="J1" s="13"/>
      <c r="K1" s="13"/>
      <c r="L1" s="13"/>
      <c r="M1" s="13"/>
      <c r="N1" s="13"/>
      <c r="O1" s="13"/>
      <c r="P1" s="22"/>
      <c r="Q1" s="22"/>
      <c r="R1" s="13"/>
      <c r="S1" s="22"/>
      <c r="T1" s="22"/>
      <c r="U1" s="22"/>
      <c r="V1" s="13"/>
      <c r="W1" s="13"/>
      <c r="X1" s="13"/>
      <c r="Y1" s="13"/>
      <c r="Z1" s="13"/>
    </row>
    <row r="2" ht="15.75" customHeight="1">
      <c r="A2" s="23"/>
      <c r="B2" s="24"/>
      <c r="C2" s="26" t="s">
        <v>526</v>
      </c>
      <c r="D2" s="27"/>
      <c r="E2" s="18"/>
      <c r="F2" s="18"/>
      <c r="G2" s="13"/>
      <c r="H2" s="13"/>
      <c r="I2" s="13"/>
      <c r="J2" s="13"/>
      <c r="K2" s="13"/>
      <c r="L2" s="13"/>
      <c r="M2" s="13"/>
      <c r="N2" s="13"/>
      <c r="O2" s="13"/>
      <c r="P2" s="22"/>
      <c r="Q2" s="22"/>
      <c r="R2" s="13"/>
      <c r="S2" s="22"/>
      <c r="T2" s="22"/>
      <c r="U2" s="22"/>
      <c r="V2" s="13"/>
      <c r="W2" s="13"/>
      <c r="X2" s="13"/>
      <c r="Y2" s="13"/>
      <c r="Z2" s="13"/>
    </row>
    <row r="3" ht="21.75" customHeight="1">
      <c r="A3" s="33"/>
      <c r="B3" s="34"/>
      <c r="C3" s="35"/>
      <c r="D3" s="35"/>
      <c r="E3" s="18"/>
      <c r="F3" s="18"/>
      <c r="G3" s="36" t="s">
        <v>12</v>
      </c>
      <c r="H3" s="4"/>
      <c r="I3" s="4"/>
      <c r="J3" s="4"/>
      <c r="K3" s="4"/>
      <c r="L3" s="4"/>
      <c r="M3" s="4"/>
      <c r="N3" s="4"/>
      <c r="O3" s="4"/>
      <c r="P3" s="4"/>
      <c r="Q3" s="5"/>
      <c r="R3" s="13"/>
      <c r="S3" s="13"/>
      <c r="T3" s="22"/>
      <c r="U3" s="22"/>
      <c r="V3" s="13"/>
      <c r="W3" s="13"/>
      <c r="X3" s="13"/>
      <c r="Y3" s="13"/>
      <c r="Z3" s="13"/>
    </row>
    <row r="4" ht="63.75" customHeight="1">
      <c r="A4" s="22"/>
      <c r="B4" s="43" t="s">
        <v>2</v>
      </c>
      <c r="C4" s="44" t="s">
        <v>3</v>
      </c>
      <c r="D4" s="45" t="s">
        <v>14</v>
      </c>
      <c r="E4" s="18"/>
      <c r="F4" s="18"/>
      <c r="G4" s="46" t="s">
        <v>16</v>
      </c>
      <c r="H4" s="47" t="s">
        <v>17</v>
      </c>
      <c r="I4" s="48" t="s">
        <v>18</v>
      </c>
      <c r="J4" s="50" t="s">
        <v>19</v>
      </c>
      <c r="K4" s="52" t="s">
        <v>21</v>
      </c>
      <c r="L4" s="54" t="s">
        <v>22</v>
      </c>
      <c r="M4" s="56" t="s">
        <v>23</v>
      </c>
      <c r="N4" s="57" t="s">
        <v>24</v>
      </c>
      <c r="O4" s="58" t="s">
        <v>25</v>
      </c>
      <c r="P4" s="59" t="s">
        <v>26</v>
      </c>
      <c r="Q4" s="61" t="s">
        <v>28</v>
      </c>
      <c r="R4" s="13"/>
      <c r="S4" s="22"/>
      <c r="T4" s="22"/>
      <c r="U4" s="22"/>
      <c r="V4" s="13"/>
      <c r="W4" s="13"/>
      <c r="X4" s="13"/>
      <c r="Y4" s="13"/>
      <c r="Z4" s="13"/>
    </row>
    <row r="5" ht="15.75" customHeight="1">
      <c r="A5" s="22"/>
      <c r="B5" s="62">
        <f t="shared" ref="B5:D5" si="1">SUM(S9:S9299)</f>
        <v>0</v>
      </c>
      <c r="C5" s="63">
        <f t="shared" si="1"/>
        <v>0</v>
      </c>
      <c r="D5" s="64">
        <f t="shared" si="1"/>
        <v>0</v>
      </c>
      <c r="E5" s="18"/>
      <c r="F5" s="18"/>
      <c r="G5" s="69">
        <f t="array" ref="G5">SUM(G9:G9299*$D$9:$D$9299)</f>
        <v>0</v>
      </c>
      <c r="H5" s="69">
        <f t="array" ref="H5">SUM(H9:H9299*$D$9:$D$9299)</f>
        <v>0</v>
      </c>
      <c r="I5" s="69">
        <f t="array" ref="I5">SUM(I9:I9299*$D$9:$D$9299)</f>
        <v>0</v>
      </c>
      <c r="J5" s="69">
        <f t="array" ref="J5">SUM(J9:J9299*$D$9:$D$9299)</f>
        <v>0</v>
      </c>
      <c r="K5" s="69">
        <f t="array" ref="K5">SUM(K9:K9299*$D$9:$D$9299)</f>
        <v>0</v>
      </c>
      <c r="L5" s="69">
        <f t="array" ref="L5">SUM(L9:L9299*$D$9:$D$9299)</f>
        <v>0</v>
      </c>
      <c r="M5" s="69">
        <f t="array" ref="M5">SUM(M9:M9299*$D$9:$D$9299)</f>
        <v>0</v>
      </c>
      <c r="N5" s="69">
        <f t="array" ref="N5">SUM(N9:N9299*$D$9:$D$9299)</f>
        <v>0</v>
      </c>
      <c r="O5" s="69">
        <f t="array" ref="O5">SUM(O9:O9299*$D$9:$D$9299)</f>
        <v>0</v>
      </c>
      <c r="P5" s="69">
        <f t="array" ref="P5">SUM(P9:P9299*$D$9:$D$9299)</f>
        <v>0</v>
      </c>
      <c r="Q5" s="69">
        <f t="array" ref="Q5">SUM(Q9:Q9299*$D$9:$D$9299)</f>
        <v>0</v>
      </c>
      <c r="R5" s="13"/>
      <c r="S5" s="22"/>
      <c r="T5" s="22"/>
      <c r="U5" s="22"/>
      <c r="V5" s="13"/>
      <c r="W5" s="13"/>
      <c r="X5" s="13"/>
      <c r="Y5" s="13"/>
      <c r="Z5" s="13"/>
    </row>
    <row r="6" ht="15.75" customHeight="1">
      <c r="A6" s="22"/>
      <c r="B6" s="22"/>
      <c r="C6" s="13"/>
      <c r="D6" s="13"/>
      <c r="E6" s="18"/>
      <c r="F6" s="18"/>
      <c r="G6" s="98"/>
      <c r="H6" s="98"/>
      <c r="I6" s="98"/>
      <c r="J6" s="98"/>
      <c r="K6" s="98"/>
      <c r="L6" s="98"/>
      <c r="M6" s="98"/>
      <c r="N6" s="98"/>
      <c r="O6" s="98"/>
      <c r="P6" s="98"/>
      <c r="Q6" s="98"/>
      <c r="R6" s="13"/>
      <c r="S6" s="22"/>
      <c r="T6" s="22"/>
      <c r="U6" s="22"/>
      <c r="V6" s="13"/>
      <c r="W6" s="13"/>
      <c r="X6" s="13"/>
      <c r="Y6" s="13"/>
      <c r="Z6" s="13"/>
    </row>
    <row r="7" ht="15.75" customHeight="1">
      <c r="A7" s="22"/>
      <c r="B7" s="22"/>
      <c r="C7" s="13"/>
      <c r="D7" s="13"/>
      <c r="E7" s="18"/>
      <c r="F7" s="18"/>
      <c r="G7" s="22"/>
      <c r="H7" s="105"/>
      <c r="I7" s="106"/>
      <c r="J7" s="106"/>
      <c r="K7" s="108"/>
      <c r="L7" s="108"/>
      <c r="M7" s="108"/>
      <c r="N7" s="108"/>
      <c r="O7" s="106"/>
      <c r="P7" s="108"/>
      <c r="Q7" s="13"/>
      <c r="R7" s="108"/>
      <c r="S7" s="22"/>
      <c r="T7" s="22"/>
      <c r="U7" s="22"/>
      <c r="V7" s="13"/>
      <c r="W7" s="13"/>
      <c r="X7" s="13"/>
      <c r="Y7" s="13"/>
      <c r="Z7" s="13"/>
    </row>
    <row r="8" ht="66.75" customHeight="1">
      <c r="A8" s="111" t="s">
        <v>44</v>
      </c>
      <c r="B8" s="112" t="s">
        <v>45</v>
      </c>
      <c r="C8" s="112" t="s">
        <v>46</v>
      </c>
      <c r="D8" s="112" t="s">
        <v>47</v>
      </c>
      <c r="E8" s="114" t="s">
        <v>48</v>
      </c>
      <c r="F8" s="115"/>
      <c r="G8" s="46" t="s">
        <v>16</v>
      </c>
      <c r="H8" s="47" t="s">
        <v>17</v>
      </c>
      <c r="I8" s="48" t="s">
        <v>18</v>
      </c>
      <c r="J8" s="50" t="s">
        <v>19</v>
      </c>
      <c r="K8" s="52" t="s">
        <v>21</v>
      </c>
      <c r="L8" s="54" t="s">
        <v>22</v>
      </c>
      <c r="M8" s="56" t="s">
        <v>23</v>
      </c>
      <c r="N8" s="57" t="s">
        <v>24</v>
      </c>
      <c r="O8" s="58" t="s">
        <v>25</v>
      </c>
      <c r="P8" s="59" t="s">
        <v>26</v>
      </c>
      <c r="Q8" s="61" t="s">
        <v>28</v>
      </c>
      <c r="R8" s="120"/>
      <c r="S8" s="111" t="s">
        <v>2</v>
      </c>
      <c r="T8" s="112" t="s">
        <v>3</v>
      </c>
      <c r="U8" s="122" t="s">
        <v>50</v>
      </c>
      <c r="V8" s="13"/>
      <c r="W8" s="13"/>
      <c r="X8" s="13"/>
      <c r="Y8" s="13"/>
      <c r="Z8" s="13"/>
    </row>
    <row r="9" ht="16.5" customHeight="1">
      <c r="A9" s="349" t="s">
        <v>51</v>
      </c>
      <c r="B9" s="350" t="s">
        <v>563</v>
      </c>
      <c r="C9" s="350"/>
      <c r="D9" s="351">
        <v>18.0</v>
      </c>
      <c r="E9" s="352">
        <v>3810.0</v>
      </c>
      <c r="F9" s="131"/>
      <c r="G9" s="132"/>
      <c r="H9" s="134"/>
      <c r="I9" s="136"/>
      <c r="J9" s="137"/>
      <c r="K9" s="139"/>
      <c r="L9" s="141"/>
      <c r="M9" s="142"/>
      <c r="N9" s="143"/>
      <c r="O9" s="144"/>
      <c r="P9" s="145"/>
      <c r="Q9" s="146"/>
      <c r="R9" s="13"/>
      <c r="S9" s="149">
        <f t="shared" ref="S9:S260" si="2">SUM(G9:Q9)</f>
        <v>0</v>
      </c>
      <c r="T9" s="126">
        <f t="shared" ref="T9:T260" si="3">S9*D9</f>
        <v>0</v>
      </c>
      <c r="U9" s="150">
        <f t="shared" ref="U9:U260" si="4">S9*E9</f>
        <v>0</v>
      </c>
      <c r="V9" s="13"/>
      <c r="W9" s="13"/>
      <c r="X9" s="13"/>
      <c r="Y9" s="13"/>
      <c r="Z9" s="13"/>
    </row>
    <row r="10" ht="16.5" customHeight="1">
      <c r="A10" s="167" t="s">
        <v>51</v>
      </c>
      <c r="B10" s="152" t="s">
        <v>566</v>
      </c>
      <c r="C10" s="355" t="s">
        <v>567</v>
      </c>
      <c r="D10" s="357">
        <v>1.0</v>
      </c>
      <c r="E10" s="358">
        <v>220.0</v>
      </c>
      <c r="F10" s="18"/>
      <c r="G10" s="132"/>
      <c r="H10" s="134"/>
      <c r="I10" s="136"/>
      <c r="J10" s="137"/>
      <c r="K10" s="139"/>
      <c r="L10" s="141"/>
      <c r="M10" s="142"/>
      <c r="N10" s="143"/>
      <c r="O10" s="144"/>
      <c r="P10" s="145"/>
      <c r="Q10" s="146"/>
      <c r="R10" s="13"/>
      <c r="S10" s="149">
        <f t="shared" si="2"/>
        <v>0</v>
      </c>
      <c r="T10" s="126">
        <f t="shared" si="3"/>
        <v>0</v>
      </c>
      <c r="U10" s="150">
        <f t="shared" si="4"/>
        <v>0</v>
      </c>
      <c r="V10" s="13"/>
      <c r="W10" s="13"/>
      <c r="X10" s="13"/>
      <c r="Y10" s="13"/>
      <c r="Z10" s="13"/>
    </row>
    <row r="11" ht="16.5" customHeight="1">
      <c r="A11" s="167" t="s">
        <v>51</v>
      </c>
      <c r="B11" s="152" t="s">
        <v>566</v>
      </c>
      <c r="C11" s="355" t="s">
        <v>571</v>
      </c>
      <c r="D11" s="152">
        <v>1.0</v>
      </c>
      <c r="E11" s="358">
        <v>220.0</v>
      </c>
      <c r="F11" s="18"/>
      <c r="G11" s="169"/>
      <c r="H11" s="170"/>
      <c r="I11" s="171"/>
      <c r="J11" s="173"/>
      <c r="K11" s="159"/>
      <c r="L11" s="176"/>
      <c r="M11" s="177"/>
      <c r="N11" s="163"/>
      <c r="O11" s="164"/>
      <c r="P11" s="165"/>
      <c r="Q11" s="166"/>
      <c r="R11" s="13"/>
      <c r="S11" s="149">
        <f t="shared" si="2"/>
        <v>0</v>
      </c>
      <c r="T11" s="126">
        <f t="shared" si="3"/>
        <v>0</v>
      </c>
      <c r="U11" s="150">
        <f t="shared" si="4"/>
        <v>0</v>
      </c>
      <c r="V11" s="13"/>
      <c r="W11" s="13"/>
      <c r="X11" s="13"/>
      <c r="Y11" s="13"/>
      <c r="Z11" s="13"/>
    </row>
    <row r="12" ht="16.5" customHeight="1">
      <c r="A12" s="167" t="s">
        <v>51</v>
      </c>
      <c r="B12" s="152" t="s">
        <v>566</v>
      </c>
      <c r="C12" s="355" t="s">
        <v>573</v>
      </c>
      <c r="D12" s="152">
        <v>1.0</v>
      </c>
      <c r="E12" s="358">
        <v>220.0</v>
      </c>
      <c r="F12" s="18"/>
      <c r="G12" s="169"/>
      <c r="H12" s="170"/>
      <c r="I12" s="171"/>
      <c r="J12" s="173"/>
      <c r="K12" s="159"/>
      <c r="L12" s="176"/>
      <c r="M12" s="177"/>
      <c r="N12" s="163"/>
      <c r="O12" s="164"/>
      <c r="P12" s="165"/>
      <c r="Q12" s="166"/>
      <c r="R12" s="13"/>
      <c r="S12" s="149">
        <f t="shared" si="2"/>
        <v>0</v>
      </c>
      <c r="T12" s="126">
        <f t="shared" si="3"/>
        <v>0</v>
      </c>
      <c r="U12" s="150">
        <f t="shared" si="4"/>
        <v>0</v>
      </c>
      <c r="V12" s="13"/>
      <c r="W12" s="13"/>
      <c r="X12" s="13"/>
      <c r="Y12" s="13"/>
      <c r="Z12" s="13"/>
    </row>
    <row r="13" ht="16.5" customHeight="1">
      <c r="A13" s="167" t="s">
        <v>51</v>
      </c>
      <c r="B13" s="152" t="s">
        <v>575</v>
      </c>
      <c r="C13" s="355" t="s">
        <v>576</v>
      </c>
      <c r="D13" s="152">
        <v>1.0</v>
      </c>
      <c r="E13" s="358">
        <v>220.0</v>
      </c>
      <c r="F13" s="18"/>
      <c r="G13" s="169"/>
      <c r="H13" s="170"/>
      <c r="I13" s="171"/>
      <c r="J13" s="173"/>
      <c r="K13" s="159"/>
      <c r="L13" s="176"/>
      <c r="M13" s="177"/>
      <c r="N13" s="163"/>
      <c r="O13" s="164"/>
      <c r="P13" s="165"/>
      <c r="Q13" s="166"/>
      <c r="R13" s="13"/>
      <c r="S13" s="149">
        <f t="shared" si="2"/>
        <v>0</v>
      </c>
      <c r="T13" s="126">
        <f t="shared" si="3"/>
        <v>0</v>
      </c>
      <c r="U13" s="150">
        <f t="shared" si="4"/>
        <v>0</v>
      </c>
      <c r="V13" s="13"/>
      <c r="W13" s="13"/>
      <c r="X13" s="13"/>
      <c r="Y13" s="13"/>
      <c r="Z13" s="13"/>
    </row>
    <row r="14" ht="16.5" customHeight="1">
      <c r="A14" s="167" t="s">
        <v>51</v>
      </c>
      <c r="B14" s="152" t="s">
        <v>575</v>
      </c>
      <c r="C14" s="355" t="s">
        <v>579</v>
      </c>
      <c r="D14" s="152">
        <v>1.0</v>
      </c>
      <c r="E14" s="358">
        <v>220.0</v>
      </c>
      <c r="F14" s="18"/>
      <c r="G14" s="169"/>
      <c r="H14" s="170"/>
      <c r="I14" s="171"/>
      <c r="J14" s="173"/>
      <c r="K14" s="159"/>
      <c r="L14" s="176"/>
      <c r="M14" s="177"/>
      <c r="N14" s="163"/>
      <c r="O14" s="164"/>
      <c r="P14" s="165"/>
      <c r="Q14" s="166"/>
      <c r="R14" s="13"/>
      <c r="S14" s="149">
        <f t="shared" si="2"/>
        <v>0</v>
      </c>
      <c r="T14" s="126">
        <f t="shared" si="3"/>
        <v>0</v>
      </c>
      <c r="U14" s="150">
        <f t="shared" si="4"/>
        <v>0</v>
      </c>
      <c r="V14" s="13"/>
      <c r="W14" s="13"/>
      <c r="X14" s="13"/>
      <c r="Y14" s="13"/>
      <c r="Z14" s="13"/>
    </row>
    <row r="15" ht="16.5" customHeight="1">
      <c r="A15" s="167" t="s">
        <v>51</v>
      </c>
      <c r="B15" s="152" t="s">
        <v>575</v>
      </c>
      <c r="C15" s="355" t="s">
        <v>580</v>
      </c>
      <c r="D15" s="152">
        <v>1.0</v>
      </c>
      <c r="E15" s="358">
        <v>220.0</v>
      </c>
      <c r="F15" s="18"/>
      <c r="G15" s="169"/>
      <c r="H15" s="170"/>
      <c r="I15" s="171"/>
      <c r="J15" s="173"/>
      <c r="K15" s="159"/>
      <c r="L15" s="176"/>
      <c r="M15" s="177"/>
      <c r="N15" s="163"/>
      <c r="O15" s="164"/>
      <c r="P15" s="165"/>
      <c r="Q15" s="166"/>
      <c r="R15" s="13"/>
      <c r="S15" s="149">
        <f t="shared" si="2"/>
        <v>0</v>
      </c>
      <c r="T15" s="126">
        <f t="shared" si="3"/>
        <v>0</v>
      </c>
      <c r="U15" s="150">
        <f t="shared" si="4"/>
        <v>0</v>
      </c>
      <c r="V15" s="13"/>
      <c r="W15" s="13"/>
      <c r="X15" s="13"/>
      <c r="Y15" s="13"/>
      <c r="Z15" s="13"/>
    </row>
    <row r="16" ht="16.5" customHeight="1">
      <c r="A16" s="167" t="s">
        <v>51</v>
      </c>
      <c r="B16" s="152" t="s">
        <v>582</v>
      </c>
      <c r="C16" s="377" t="s">
        <v>583</v>
      </c>
      <c r="D16" s="152">
        <v>1.0</v>
      </c>
      <c r="E16" s="358">
        <v>230.0</v>
      </c>
      <c r="F16" s="18"/>
      <c r="G16" s="169"/>
      <c r="H16" s="170"/>
      <c r="I16" s="171"/>
      <c r="J16" s="173"/>
      <c r="K16" s="159"/>
      <c r="L16" s="176"/>
      <c r="M16" s="177"/>
      <c r="N16" s="163"/>
      <c r="O16" s="164"/>
      <c r="P16" s="165"/>
      <c r="Q16" s="166"/>
      <c r="R16" s="13"/>
      <c r="S16" s="149">
        <f t="shared" si="2"/>
        <v>0</v>
      </c>
      <c r="T16" s="126">
        <f t="shared" si="3"/>
        <v>0</v>
      </c>
      <c r="U16" s="150">
        <f t="shared" si="4"/>
        <v>0</v>
      </c>
      <c r="V16" s="13"/>
      <c r="W16" s="13"/>
      <c r="X16" s="13"/>
      <c r="Y16" s="13"/>
      <c r="Z16" s="13"/>
    </row>
    <row r="17" ht="16.5" customHeight="1">
      <c r="A17" s="167" t="s">
        <v>51</v>
      </c>
      <c r="B17" s="152" t="s">
        <v>582</v>
      </c>
      <c r="C17" s="377" t="s">
        <v>586</v>
      </c>
      <c r="D17" s="152">
        <v>1.0</v>
      </c>
      <c r="E17" s="358">
        <v>230.0</v>
      </c>
      <c r="F17" s="18"/>
      <c r="G17" s="169"/>
      <c r="H17" s="170"/>
      <c r="I17" s="171"/>
      <c r="J17" s="173"/>
      <c r="K17" s="159"/>
      <c r="L17" s="176"/>
      <c r="M17" s="177"/>
      <c r="N17" s="163"/>
      <c r="O17" s="164"/>
      <c r="P17" s="165"/>
      <c r="Q17" s="166"/>
      <c r="R17" s="13"/>
      <c r="S17" s="149">
        <f t="shared" si="2"/>
        <v>0</v>
      </c>
      <c r="T17" s="126">
        <f t="shared" si="3"/>
        <v>0</v>
      </c>
      <c r="U17" s="150">
        <f t="shared" si="4"/>
        <v>0</v>
      </c>
      <c r="V17" s="13"/>
      <c r="W17" s="13"/>
      <c r="X17" s="13"/>
      <c r="Y17" s="13"/>
      <c r="Z17" s="13"/>
    </row>
    <row r="18" ht="16.5" customHeight="1">
      <c r="A18" s="167" t="s">
        <v>51</v>
      </c>
      <c r="B18" s="152" t="s">
        <v>582</v>
      </c>
      <c r="C18" s="377" t="s">
        <v>588</v>
      </c>
      <c r="D18" s="152">
        <v>1.0</v>
      </c>
      <c r="E18" s="358">
        <v>230.0</v>
      </c>
      <c r="F18" s="18"/>
      <c r="G18" s="169"/>
      <c r="H18" s="170"/>
      <c r="I18" s="171"/>
      <c r="J18" s="173"/>
      <c r="K18" s="159"/>
      <c r="L18" s="176"/>
      <c r="M18" s="177"/>
      <c r="N18" s="163"/>
      <c r="O18" s="164"/>
      <c r="P18" s="165"/>
      <c r="Q18" s="166"/>
      <c r="R18" s="13"/>
      <c r="S18" s="149">
        <f t="shared" si="2"/>
        <v>0</v>
      </c>
      <c r="T18" s="126">
        <f t="shared" si="3"/>
        <v>0</v>
      </c>
      <c r="U18" s="150">
        <f t="shared" si="4"/>
        <v>0</v>
      </c>
      <c r="V18" s="13"/>
      <c r="W18" s="13"/>
      <c r="X18" s="13"/>
      <c r="Y18" s="13"/>
      <c r="Z18" s="13"/>
    </row>
    <row r="19" ht="16.5" customHeight="1">
      <c r="A19" s="167" t="s">
        <v>51</v>
      </c>
      <c r="B19" s="152" t="s">
        <v>582</v>
      </c>
      <c r="C19" s="377" t="s">
        <v>591</v>
      </c>
      <c r="D19" s="152">
        <v>1.0</v>
      </c>
      <c r="E19" s="358">
        <v>230.0</v>
      </c>
      <c r="F19" s="18"/>
      <c r="G19" s="169"/>
      <c r="H19" s="170"/>
      <c r="I19" s="171"/>
      <c r="J19" s="173"/>
      <c r="K19" s="159"/>
      <c r="L19" s="176"/>
      <c r="M19" s="177"/>
      <c r="N19" s="163"/>
      <c r="O19" s="164"/>
      <c r="P19" s="165"/>
      <c r="Q19" s="166"/>
      <c r="R19" s="13"/>
      <c r="S19" s="149">
        <f t="shared" si="2"/>
        <v>0</v>
      </c>
      <c r="T19" s="126">
        <f t="shared" si="3"/>
        <v>0</v>
      </c>
      <c r="U19" s="150">
        <f t="shared" si="4"/>
        <v>0</v>
      </c>
      <c r="V19" s="13"/>
      <c r="W19" s="13"/>
      <c r="X19" s="13"/>
      <c r="Y19" s="13"/>
      <c r="Z19" s="13"/>
    </row>
    <row r="20" ht="16.5" customHeight="1">
      <c r="A20" s="167" t="s">
        <v>51</v>
      </c>
      <c r="B20" s="152" t="s">
        <v>594</v>
      </c>
      <c r="C20" s="355" t="s">
        <v>595</v>
      </c>
      <c r="D20" s="152">
        <v>1.0</v>
      </c>
      <c r="E20" s="358">
        <v>220.0</v>
      </c>
      <c r="F20" s="18"/>
      <c r="G20" s="169"/>
      <c r="H20" s="170"/>
      <c r="I20" s="171"/>
      <c r="J20" s="173"/>
      <c r="K20" s="159"/>
      <c r="L20" s="176"/>
      <c r="M20" s="177"/>
      <c r="N20" s="163"/>
      <c r="O20" s="164"/>
      <c r="P20" s="165"/>
      <c r="Q20" s="166"/>
      <c r="R20" s="13"/>
      <c r="S20" s="149">
        <f t="shared" si="2"/>
        <v>0</v>
      </c>
      <c r="T20" s="126">
        <f t="shared" si="3"/>
        <v>0</v>
      </c>
      <c r="U20" s="150">
        <f t="shared" si="4"/>
        <v>0</v>
      </c>
      <c r="V20" s="13"/>
      <c r="W20" s="13"/>
      <c r="X20" s="13"/>
      <c r="Y20" s="13"/>
      <c r="Z20" s="13"/>
    </row>
    <row r="21" ht="16.5" customHeight="1">
      <c r="A21" s="167" t="s">
        <v>51</v>
      </c>
      <c r="B21" s="152" t="s">
        <v>594</v>
      </c>
      <c r="C21" s="355" t="s">
        <v>598</v>
      </c>
      <c r="D21" s="152">
        <v>1.0</v>
      </c>
      <c r="E21" s="358">
        <v>195.0</v>
      </c>
      <c r="F21" s="18"/>
      <c r="G21" s="169"/>
      <c r="H21" s="170"/>
      <c r="I21" s="171"/>
      <c r="J21" s="173"/>
      <c r="K21" s="159"/>
      <c r="L21" s="176"/>
      <c r="M21" s="177"/>
      <c r="N21" s="163"/>
      <c r="O21" s="164"/>
      <c r="P21" s="165"/>
      <c r="Q21" s="166"/>
      <c r="R21" s="13"/>
      <c r="S21" s="149">
        <f t="shared" si="2"/>
        <v>0</v>
      </c>
      <c r="T21" s="126">
        <f t="shared" si="3"/>
        <v>0</v>
      </c>
      <c r="U21" s="150">
        <f t="shared" si="4"/>
        <v>0</v>
      </c>
      <c r="V21" s="13"/>
      <c r="W21" s="13"/>
      <c r="X21" s="13"/>
      <c r="Y21" s="13"/>
      <c r="Z21" s="13"/>
    </row>
    <row r="22" ht="16.5" customHeight="1">
      <c r="A22" s="167" t="s">
        <v>51</v>
      </c>
      <c r="B22" s="152" t="s">
        <v>594</v>
      </c>
      <c r="C22" s="355" t="s">
        <v>601</v>
      </c>
      <c r="D22" s="152">
        <v>1.0</v>
      </c>
      <c r="E22" s="358">
        <v>200.0</v>
      </c>
      <c r="F22" s="18"/>
      <c r="G22" s="169"/>
      <c r="H22" s="170"/>
      <c r="I22" s="171"/>
      <c r="J22" s="173"/>
      <c r="K22" s="159"/>
      <c r="L22" s="176"/>
      <c r="M22" s="177"/>
      <c r="N22" s="163"/>
      <c r="O22" s="164"/>
      <c r="P22" s="165"/>
      <c r="Q22" s="166"/>
      <c r="R22" s="13"/>
      <c r="S22" s="149">
        <f t="shared" si="2"/>
        <v>0</v>
      </c>
      <c r="T22" s="126">
        <f t="shared" si="3"/>
        <v>0</v>
      </c>
      <c r="U22" s="150">
        <f t="shared" si="4"/>
        <v>0</v>
      </c>
      <c r="V22" s="13"/>
      <c r="W22" s="13"/>
      <c r="X22" s="13"/>
      <c r="Y22" s="13"/>
      <c r="Z22" s="13"/>
    </row>
    <row r="23" ht="16.5" customHeight="1">
      <c r="A23" s="167" t="s">
        <v>51</v>
      </c>
      <c r="B23" s="152" t="s">
        <v>594</v>
      </c>
      <c r="C23" s="355" t="s">
        <v>605</v>
      </c>
      <c r="D23" s="152">
        <v>1.0</v>
      </c>
      <c r="E23" s="358">
        <v>185.0</v>
      </c>
      <c r="F23" s="18"/>
      <c r="G23" s="169"/>
      <c r="H23" s="170"/>
      <c r="I23" s="171"/>
      <c r="J23" s="173"/>
      <c r="K23" s="159"/>
      <c r="L23" s="176"/>
      <c r="M23" s="177"/>
      <c r="N23" s="163"/>
      <c r="O23" s="164"/>
      <c r="P23" s="165"/>
      <c r="Q23" s="166"/>
      <c r="R23" s="13"/>
      <c r="S23" s="149">
        <f t="shared" si="2"/>
        <v>0</v>
      </c>
      <c r="T23" s="126">
        <f t="shared" si="3"/>
        <v>0</v>
      </c>
      <c r="U23" s="150">
        <f t="shared" si="4"/>
        <v>0</v>
      </c>
      <c r="V23" s="13"/>
      <c r="W23" s="13"/>
      <c r="X23" s="13"/>
      <c r="Y23" s="13"/>
      <c r="Z23" s="13"/>
    </row>
    <row r="24" ht="16.5" customHeight="1">
      <c r="A24" s="167" t="s">
        <v>51</v>
      </c>
      <c r="B24" s="152" t="s">
        <v>594</v>
      </c>
      <c r="C24" s="355" t="s">
        <v>608</v>
      </c>
      <c r="D24" s="152">
        <v>1.0</v>
      </c>
      <c r="E24" s="358">
        <v>185.0</v>
      </c>
      <c r="F24" s="18"/>
      <c r="G24" s="169"/>
      <c r="H24" s="170"/>
      <c r="I24" s="171"/>
      <c r="J24" s="173"/>
      <c r="K24" s="159"/>
      <c r="L24" s="176"/>
      <c r="M24" s="177"/>
      <c r="N24" s="163"/>
      <c r="O24" s="164"/>
      <c r="P24" s="165"/>
      <c r="Q24" s="166"/>
      <c r="R24" s="13"/>
      <c r="S24" s="149">
        <f t="shared" si="2"/>
        <v>0</v>
      </c>
      <c r="T24" s="126">
        <f t="shared" si="3"/>
        <v>0</v>
      </c>
      <c r="U24" s="150">
        <f t="shared" si="4"/>
        <v>0</v>
      </c>
      <c r="V24" s="13"/>
      <c r="W24" s="13"/>
      <c r="X24" s="13"/>
      <c r="Y24" s="13"/>
      <c r="Z24" s="13"/>
    </row>
    <row r="25" ht="16.5" customHeight="1">
      <c r="A25" s="167" t="s">
        <v>51</v>
      </c>
      <c r="B25" s="152" t="s">
        <v>594</v>
      </c>
      <c r="C25" s="355" t="s">
        <v>610</v>
      </c>
      <c r="D25" s="152">
        <v>1.0</v>
      </c>
      <c r="E25" s="358">
        <v>195.0</v>
      </c>
      <c r="F25" s="18"/>
      <c r="G25" s="169"/>
      <c r="H25" s="170"/>
      <c r="I25" s="171"/>
      <c r="J25" s="173"/>
      <c r="K25" s="159"/>
      <c r="L25" s="176"/>
      <c r="M25" s="177"/>
      <c r="N25" s="163"/>
      <c r="O25" s="164"/>
      <c r="P25" s="165"/>
      <c r="Q25" s="166"/>
      <c r="R25" s="13"/>
      <c r="S25" s="149">
        <f t="shared" si="2"/>
        <v>0</v>
      </c>
      <c r="T25" s="126">
        <f t="shared" si="3"/>
        <v>0</v>
      </c>
      <c r="U25" s="150">
        <f t="shared" si="4"/>
        <v>0</v>
      </c>
      <c r="V25" s="13"/>
      <c r="W25" s="13"/>
      <c r="X25" s="13"/>
      <c r="Y25" s="13"/>
      <c r="Z25" s="13"/>
    </row>
    <row r="26" ht="16.5" customHeight="1">
      <c r="A26" s="167" t="s">
        <v>51</v>
      </c>
      <c r="B26" s="240" t="s">
        <v>613</v>
      </c>
      <c r="C26" s="355" t="s">
        <v>614</v>
      </c>
      <c r="D26" s="152">
        <v>1.0</v>
      </c>
      <c r="E26" s="358">
        <v>195.0</v>
      </c>
      <c r="F26" s="18"/>
      <c r="G26" s="169"/>
      <c r="H26" s="170"/>
      <c r="I26" s="171"/>
      <c r="J26" s="173"/>
      <c r="K26" s="159"/>
      <c r="L26" s="176"/>
      <c r="M26" s="177"/>
      <c r="N26" s="163"/>
      <c r="O26" s="164"/>
      <c r="P26" s="165"/>
      <c r="Q26" s="166"/>
      <c r="R26" s="13"/>
      <c r="S26" s="149">
        <f t="shared" si="2"/>
        <v>0</v>
      </c>
      <c r="T26" s="126">
        <f t="shared" si="3"/>
        <v>0</v>
      </c>
      <c r="U26" s="150">
        <f t="shared" si="4"/>
        <v>0</v>
      </c>
      <c r="V26" s="13"/>
      <c r="W26" s="13"/>
      <c r="X26" s="13"/>
      <c r="Y26" s="13"/>
      <c r="Z26" s="13"/>
    </row>
    <row r="27" ht="16.5" customHeight="1">
      <c r="A27" s="167" t="s">
        <v>51</v>
      </c>
      <c r="B27" s="240" t="s">
        <v>613</v>
      </c>
      <c r="C27" s="355" t="s">
        <v>618</v>
      </c>
      <c r="D27" s="152">
        <v>1.0</v>
      </c>
      <c r="E27" s="358">
        <v>195.0</v>
      </c>
      <c r="F27" s="18"/>
      <c r="G27" s="169"/>
      <c r="H27" s="170"/>
      <c r="I27" s="171"/>
      <c r="J27" s="173"/>
      <c r="K27" s="159"/>
      <c r="L27" s="176"/>
      <c r="M27" s="177"/>
      <c r="N27" s="163"/>
      <c r="O27" s="164"/>
      <c r="P27" s="165"/>
      <c r="Q27" s="166"/>
      <c r="R27" s="13"/>
      <c r="S27" s="149">
        <f t="shared" si="2"/>
        <v>0</v>
      </c>
      <c r="T27" s="126">
        <f t="shared" si="3"/>
        <v>0</v>
      </c>
      <c r="U27" s="150">
        <f t="shared" si="4"/>
        <v>0</v>
      </c>
      <c r="V27" s="13"/>
      <c r="W27" s="13"/>
      <c r="X27" s="13"/>
      <c r="Y27" s="13"/>
      <c r="Z27" s="13"/>
    </row>
    <row r="28" ht="16.5" customHeight="1">
      <c r="A28" s="381" t="s">
        <v>82</v>
      </c>
      <c r="B28" s="382" t="s">
        <v>622</v>
      </c>
      <c r="C28" s="383"/>
      <c r="D28" s="299">
        <v>18.0</v>
      </c>
      <c r="E28" s="385">
        <v>3310.0</v>
      </c>
      <c r="F28" s="18"/>
      <c r="G28" s="169"/>
      <c r="H28" s="170"/>
      <c r="I28" s="171"/>
      <c r="J28" s="173"/>
      <c r="K28" s="159"/>
      <c r="L28" s="176"/>
      <c r="M28" s="177"/>
      <c r="N28" s="163"/>
      <c r="O28" s="164"/>
      <c r="P28" s="165"/>
      <c r="Q28" s="166"/>
      <c r="R28" s="13"/>
      <c r="S28" s="149">
        <f t="shared" si="2"/>
        <v>0</v>
      </c>
      <c r="T28" s="126">
        <f t="shared" si="3"/>
        <v>0</v>
      </c>
      <c r="U28" s="150">
        <f t="shared" si="4"/>
        <v>0</v>
      </c>
      <c r="V28" s="13"/>
      <c r="W28" s="13"/>
      <c r="X28" s="13"/>
      <c r="Y28" s="13"/>
      <c r="Z28" s="13"/>
    </row>
    <row r="29" ht="16.5" customHeight="1">
      <c r="A29" s="386" t="s">
        <v>82</v>
      </c>
      <c r="B29" s="152" t="s">
        <v>566</v>
      </c>
      <c r="C29" s="355" t="s">
        <v>567</v>
      </c>
      <c r="D29" s="152">
        <v>1.0</v>
      </c>
      <c r="E29" s="358">
        <v>190.0</v>
      </c>
      <c r="F29" s="18"/>
      <c r="G29" s="169"/>
      <c r="H29" s="170"/>
      <c r="I29" s="171"/>
      <c r="J29" s="173"/>
      <c r="K29" s="159"/>
      <c r="L29" s="176"/>
      <c r="M29" s="177"/>
      <c r="N29" s="163"/>
      <c r="O29" s="164"/>
      <c r="P29" s="165"/>
      <c r="Q29" s="166"/>
      <c r="R29" s="13"/>
      <c r="S29" s="149">
        <f t="shared" si="2"/>
        <v>0</v>
      </c>
      <c r="T29" s="126">
        <f t="shared" si="3"/>
        <v>0</v>
      </c>
      <c r="U29" s="150">
        <f t="shared" si="4"/>
        <v>0</v>
      </c>
      <c r="V29" s="13"/>
      <c r="W29" s="13"/>
      <c r="X29" s="13"/>
      <c r="Y29" s="13"/>
      <c r="Z29" s="13"/>
    </row>
    <row r="30" ht="16.5" customHeight="1">
      <c r="A30" s="386" t="s">
        <v>82</v>
      </c>
      <c r="B30" s="152" t="s">
        <v>566</v>
      </c>
      <c r="C30" s="355" t="s">
        <v>571</v>
      </c>
      <c r="D30" s="152">
        <v>1.0</v>
      </c>
      <c r="E30" s="358">
        <v>190.0</v>
      </c>
      <c r="F30" s="18"/>
      <c r="G30" s="169"/>
      <c r="H30" s="170"/>
      <c r="I30" s="171"/>
      <c r="J30" s="173"/>
      <c r="K30" s="159"/>
      <c r="L30" s="176"/>
      <c r="M30" s="177"/>
      <c r="N30" s="163"/>
      <c r="O30" s="164"/>
      <c r="P30" s="165"/>
      <c r="Q30" s="166"/>
      <c r="R30" s="13"/>
      <c r="S30" s="149">
        <f t="shared" si="2"/>
        <v>0</v>
      </c>
      <c r="T30" s="126">
        <f t="shared" si="3"/>
        <v>0</v>
      </c>
      <c r="U30" s="150">
        <f t="shared" si="4"/>
        <v>0</v>
      </c>
      <c r="V30" s="13"/>
      <c r="W30" s="13"/>
      <c r="X30" s="13"/>
      <c r="Y30" s="13"/>
      <c r="Z30" s="13"/>
    </row>
    <row r="31" ht="16.5" customHeight="1">
      <c r="A31" s="386" t="s">
        <v>82</v>
      </c>
      <c r="B31" s="152" t="s">
        <v>566</v>
      </c>
      <c r="C31" s="355" t="s">
        <v>573</v>
      </c>
      <c r="D31" s="152">
        <v>1.0</v>
      </c>
      <c r="E31" s="358">
        <v>190.0</v>
      </c>
      <c r="F31" s="18"/>
      <c r="G31" s="169"/>
      <c r="H31" s="170"/>
      <c r="I31" s="171"/>
      <c r="J31" s="173"/>
      <c r="K31" s="159"/>
      <c r="L31" s="176"/>
      <c r="M31" s="177"/>
      <c r="N31" s="163"/>
      <c r="O31" s="164"/>
      <c r="P31" s="165"/>
      <c r="Q31" s="166"/>
      <c r="R31" s="13"/>
      <c r="S31" s="149">
        <f t="shared" si="2"/>
        <v>0</v>
      </c>
      <c r="T31" s="126">
        <f t="shared" si="3"/>
        <v>0</v>
      </c>
      <c r="U31" s="150">
        <f t="shared" si="4"/>
        <v>0</v>
      </c>
      <c r="V31" s="13"/>
      <c r="W31" s="13"/>
      <c r="X31" s="13"/>
      <c r="Y31" s="13"/>
      <c r="Z31" s="13"/>
    </row>
    <row r="32" ht="16.5" customHeight="1">
      <c r="A32" s="386" t="s">
        <v>82</v>
      </c>
      <c r="B32" s="152" t="s">
        <v>575</v>
      </c>
      <c r="C32" s="355" t="s">
        <v>576</v>
      </c>
      <c r="D32" s="152">
        <v>1.0</v>
      </c>
      <c r="E32" s="358">
        <v>190.0</v>
      </c>
      <c r="F32" s="18"/>
      <c r="G32" s="169"/>
      <c r="H32" s="170"/>
      <c r="I32" s="171"/>
      <c r="J32" s="173"/>
      <c r="K32" s="159"/>
      <c r="L32" s="176"/>
      <c r="M32" s="177"/>
      <c r="N32" s="163"/>
      <c r="O32" s="164"/>
      <c r="P32" s="165"/>
      <c r="Q32" s="166"/>
      <c r="R32" s="13"/>
      <c r="S32" s="149">
        <f t="shared" si="2"/>
        <v>0</v>
      </c>
      <c r="T32" s="126">
        <f t="shared" si="3"/>
        <v>0</v>
      </c>
      <c r="U32" s="150">
        <f t="shared" si="4"/>
        <v>0</v>
      </c>
      <c r="V32" s="13"/>
      <c r="W32" s="13"/>
      <c r="X32" s="13"/>
      <c r="Y32" s="13"/>
      <c r="Z32" s="13"/>
    </row>
    <row r="33" ht="16.5" customHeight="1">
      <c r="A33" s="386" t="s">
        <v>82</v>
      </c>
      <c r="B33" s="152" t="s">
        <v>575</v>
      </c>
      <c r="C33" s="355" t="s">
        <v>579</v>
      </c>
      <c r="D33" s="152">
        <v>1.0</v>
      </c>
      <c r="E33" s="358">
        <v>190.0</v>
      </c>
      <c r="F33" s="18"/>
      <c r="G33" s="169"/>
      <c r="H33" s="170"/>
      <c r="I33" s="171"/>
      <c r="J33" s="173"/>
      <c r="K33" s="159"/>
      <c r="L33" s="176"/>
      <c r="M33" s="177"/>
      <c r="N33" s="163"/>
      <c r="O33" s="164"/>
      <c r="P33" s="165"/>
      <c r="Q33" s="166"/>
      <c r="R33" s="13"/>
      <c r="S33" s="149">
        <f t="shared" si="2"/>
        <v>0</v>
      </c>
      <c r="T33" s="126">
        <f t="shared" si="3"/>
        <v>0</v>
      </c>
      <c r="U33" s="150">
        <f t="shared" si="4"/>
        <v>0</v>
      </c>
      <c r="V33" s="13"/>
      <c r="W33" s="13"/>
      <c r="X33" s="13"/>
      <c r="Y33" s="13"/>
      <c r="Z33" s="13"/>
    </row>
    <row r="34" ht="16.5" customHeight="1">
      <c r="A34" s="386" t="s">
        <v>82</v>
      </c>
      <c r="B34" s="152" t="s">
        <v>575</v>
      </c>
      <c r="C34" s="355" t="s">
        <v>580</v>
      </c>
      <c r="D34" s="152">
        <v>1.0</v>
      </c>
      <c r="E34" s="358">
        <v>190.0</v>
      </c>
      <c r="F34" s="18"/>
      <c r="G34" s="169"/>
      <c r="H34" s="170"/>
      <c r="I34" s="171"/>
      <c r="J34" s="173"/>
      <c r="K34" s="159"/>
      <c r="L34" s="176"/>
      <c r="M34" s="177"/>
      <c r="N34" s="163"/>
      <c r="O34" s="164"/>
      <c r="P34" s="165"/>
      <c r="Q34" s="166"/>
      <c r="R34" s="13"/>
      <c r="S34" s="149">
        <f t="shared" si="2"/>
        <v>0</v>
      </c>
      <c r="T34" s="126">
        <f t="shared" si="3"/>
        <v>0</v>
      </c>
      <c r="U34" s="150">
        <f t="shared" si="4"/>
        <v>0</v>
      </c>
      <c r="V34" s="13"/>
      <c r="W34" s="13"/>
      <c r="X34" s="13"/>
      <c r="Y34" s="13"/>
      <c r="Z34" s="13"/>
    </row>
    <row r="35" ht="16.5" customHeight="1">
      <c r="A35" s="386" t="s">
        <v>82</v>
      </c>
      <c r="B35" s="152" t="s">
        <v>582</v>
      </c>
      <c r="C35" s="377" t="s">
        <v>583</v>
      </c>
      <c r="D35" s="152">
        <v>1.0</v>
      </c>
      <c r="E35" s="358">
        <v>215.0</v>
      </c>
      <c r="F35" s="18"/>
      <c r="G35" s="169"/>
      <c r="H35" s="170"/>
      <c r="I35" s="171"/>
      <c r="J35" s="173"/>
      <c r="K35" s="159"/>
      <c r="L35" s="176"/>
      <c r="M35" s="177"/>
      <c r="N35" s="163"/>
      <c r="O35" s="164"/>
      <c r="P35" s="165"/>
      <c r="Q35" s="166"/>
      <c r="R35" s="13"/>
      <c r="S35" s="149">
        <f t="shared" si="2"/>
        <v>0</v>
      </c>
      <c r="T35" s="126">
        <f t="shared" si="3"/>
        <v>0</v>
      </c>
      <c r="U35" s="150">
        <f t="shared" si="4"/>
        <v>0</v>
      </c>
      <c r="V35" s="13"/>
      <c r="W35" s="13"/>
      <c r="X35" s="13"/>
      <c r="Y35" s="13"/>
      <c r="Z35" s="13"/>
    </row>
    <row r="36" ht="16.5" customHeight="1">
      <c r="A36" s="386" t="s">
        <v>82</v>
      </c>
      <c r="B36" s="152" t="s">
        <v>582</v>
      </c>
      <c r="C36" s="377" t="s">
        <v>586</v>
      </c>
      <c r="D36" s="152">
        <v>1.0</v>
      </c>
      <c r="E36" s="358">
        <v>205.0</v>
      </c>
      <c r="F36" s="18"/>
      <c r="G36" s="169"/>
      <c r="H36" s="170"/>
      <c r="I36" s="171"/>
      <c r="J36" s="173"/>
      <c r="K36" s="159"/>
      <c r="L36" s="176"/>
      <c r="M36" s="177"/>
      <c r="N36" s="163"/>
      <c r="O36" s="164"/>
      <c r="P36" s="165"/>
      <c r="Q36" s="166"/>
      <c r="R36" s="13"/>
      <c r="S36" s="149">
        <f t="shared" si="2"/>
        <v>0</v>
      </c>
      <c r="T36" s="126">
        <f t="shared" si="3"/>
        <v>0</v>
      </c>
      <c r="U36" s="150">
        <f t="shared" si="4"/>
        <v>0</v>
      </c>
      <c r="V36" s="13"/>
      <c r="W36" s="13"/>
      <c r="X36" s="13"/>
      <c r="Y36" s="13"/>
      <c r="Z36" s="13"/>
    </row>
    <row r="37" ht="16.5" customHeight="1">
      <c r="A37" s="386" t="s">
        <v>82</v>
      </c>
      <c r="B37" s="152" t="s">
        <v>582</v>
      </c>
      <c r="C37" s="377" t="s">
        <v>588</v>
      </c>
      <c r="D37" s="152">
        <v>1.0</v>
      </c>
      <c r="E37" s="358">
        <v>205.0</v>
      </c>
      <c r="F37" s="18"/>
      <c r="G37" s="169"/>
      <c r="H37" s="170"/>
      <c r="I37" s="171"/>
      <c r="J37" s="173"/>
      <c r="K37" s="159"/>
      <c r="L37" s="176"/>
      <c r="M37" s="177"/>
      <c r="N37" s="163"/>
      <c r="O37" s="164"/>
      <c r="P37" s="165"/>
      <c r="Q37" s="166"/>
      <c r="R37" s="13"/>
      <c r="S37" s="149">
        <f t="shared" si="2"/>
        <v>0</v>
      </c>
      <c r="T37" s="126">
        <f t="shared" si="3"/>
        <v>0</v>
      </c>
      <c r="U37" s="150">
        <f t="shared" si="4"/>
        <v>0</v>
      </c>
      <c r="V37" s="13"/>
      <c r="W37" s="13"/>
      <c r="X37" s="13"/>
      <c r="Y37" s="13"/>
      <c r="Z37" s="13"/>
    </row>
    <row r="38" ht="16.5" customHeight="1">
      <c r="A38" s="386" t="s">
        <v>82</v>
      </c>
      <c r="B38" s="152" t="s">
        <v>582</v>
      </c>
      <c r="C38" s="377" t="s">
        <v>591</v>
      </c>
      <c r="D38" s="152">
        <v>1.0</v>
      </c>
      <c r="E38" s="358">
        <v>190.0</v>
      </c>
      <c r="F38" s="18"/>
      <c r="G38" s="169"/>
      <c r="H38" s="170"/>
      <c r="I38" s="171"/>
      <c r="J38" s="173"/>
      <c r="K38" s="159"/>
      <c r="L38" s="176"/>
      <c r="M38" s="177"/>
      <c r="N38" s="163"/>
      <c r="O38" s="164"/>
      <c r="P38" s="165"/>
      <c r="Q38" s="166"/>
      <c r="R38" s="13"/>
      <c r="S38" s="149">
        <f t="shared" si="2"/>
        <v>0</v>
      </c>
      <c r="T38" s="126">
        <f t="shared" si="3"/>
        <v>0</v>
      </c>
      <c r="U38" s="150">
        <f t="shared" si="4"/>
        <v>0</v>
      </c>
      <c r="V38" s="13"/>
      <c r="W38" s="13"/>
      <c r="X38" s="13"/>
      <c r="Y38" s="13"/>
      <c r="Z38" s="13"/>
    </row>
    <row r="39" ht="16.5" customHeight="1">
      <c r="A39" s="386" t="s">
        <v>82</v>
      </c>
      <c r="B39" s="152" t="s">
        <v>594</v>
      </c>
      <c r="C39" s="355" t="s">
        <v>595</v>
      </c>
      <c r="D39" s="152">
        <v>1.0</v>
      </c>
      <c r="E39" s="358">
        <v>190.0</v>
      </c>
      <c r="F39" s="18"/>
      <c r="G39" s="169"/>
      <c r="H39" s="170"/>
      <c r="I39" s="171"/>
      <c r="J39" s="173"/>
      <c r="K39" s="159"/>
      <c r="L39" s="176"/>
      <c r="M39" s="177"/>
      <c r="N39" s="163"/>
      <c r="O39" s="164"/>
      <c r="P39" s="165"/>
      <c r="Q39" s="166"/>
      <c r="R39" s="13"/>
      <c r="S39" s="149">
        <f t="shared" si="2"/>
        <v>0</v>
      </c>
      <c r="T39" s="126">
        <f t="shared" si="3"/>
        <v>0</v>
      </c>
      <c r="U39" s="150">
        <f t="shared" si="4"/>
        <v>0</v>
      </c>
      <c r="V39" s="13"/>
      <c r="W39" s="13"/>
      <c r="X39" s="13"/>
      <c r="Y39" s="13"/>
      <c r="Z39" s="13"/>
    </row>
    <row r="40" ht="16.5" customHeight="1">
      <c r="A40" s="386" t="s">
        <v>82</v>
      </c>
      <c r="B40" s="152" t="s">
        <v>594</v>
      </c>
      <c r="C40" s="355" t="s">
        <v>598</v>
      </c>
      <c r="D40" s="152">
        <v>1.0</v>
      </c>
      <c r="E40" s="358">
        <v>155.0</v>
      </c>
      <c r="F40" s="18"/>
      <c r="G40" s="169"/>
      <c r="H40" s="170"/>
      <c r="I40" s="171"/>
      <c r="J40" s="173"/>
      <c r="K40" s="159"/>
      <c r="L40" s="176"/>
      <c r="M40" s="177"/>
      <c r="N40" s="163"/>
      <c r="O40" s="164"/>
      <c r="P40" s="165"/>
      <c r="Q40" s="166"/>
      <c r="R40" s="13"/>
      <c r="S40" s="149">
        <f t="shared" si="2"/>
        <v>0</v>
      </c>
      <c r="T40" s="126">
        <f t="shared" si="3"/>
        <v>0</v>
      </c>
      <c r="U40" s="150">
        <f t="shared" si="4"/>
        <v>0</v>
      </c>
      <c r="V40" s="13"/>
      <c r="W40" s="13"/>
      <c r="X40" s="13"/>
      <c r="Y40" s="13"/>
      <c r="Z40" s="13"/>
    </row>
    <row r="41" ht="16.5" customHeight="1">
      <c r="A41" s="386" t="s">
        <v>82</v>
      </c>
      <c r="B41" s="152" t="s">
        <v>594</v>
      </c>
      <c r="C41" s="355" t="s">
        <v>601</v>
      </c>
      <c r="D41" s="152">
        <v>1.0</v>
      </c>
      <c r="E41" s="358">
        <v>175.0</v>
      </c>
      <c r="F41" s="18"/>
      <c r="G41" s="169"/>
      <c r="H41" s="170"/>
      <c r="I41" s="171"/>
      <c r="J41" s="173"/>
      <c r="K41" s="159"/>
      <c r="L41" s="176"/>
      <c r="M41" s="177"/>
      <c r="N41" s="163"/>
      <c r="O41" s="164"/>
      <c r="P41" s="165"/>
      <c r="Q41" s="166"/>
      <c r="R41" s="13"/>
      <c r="S41" s="149">
        <f t="shared" si="2"/>
        <v>0</v>
      </c>
      <c r="T41" s="126">
        <f t="shared" si="3"/>
        <v>0</v>
      </c>
      <c r="U41" s="150">
        <f t="shared" si="4"/>
        <v>0</v>
      </c>
      <c r="V41" s="13"/>
      <c r="W41" s="13"/>
      <c r="X41" s="13"/>
      <c r="Y41" s="13"/>
      <c r="Z41" s="13"/>
    </row>
    <row r="42" ht="16.5" customHeight="1">
      <c r="A42" s="386" t="s">
        <v>82</v>
      </c>
      <c r="B42" s="152" t="s">
        <v>594</v>
      </c>
      <c r="C42" s="355" t="s">
        <v>605</v>
      </c>
      <c r="D42" s="152">
        <v>1.0</v>
      </c>
      <c r="E42" s="358">
        <v>155.0</v>
      </c>
      <c r="F42" s="18"/>
      <c r="G42" s="169"/>
      <c r="H42" s="170"/>
      <c r="I42" s="171"/>
      <c r="J42" s="173"/>
      <c r="K42" s="159"/>
      <c r="L42" s="176"/>
      <c r="M42" s="177"/>
      <c r="N42" s="163"/>
      <c r="O42" s="164"/>
      <c r="P42" s="165"/>
      <c r="Q42" s="166"/>
      <c r="R42" s="13"/>
      <c r="S42" s="149">
        <f t="shared" si="2"/>
        <v>0</v>
      </c>
      <c r="T42" s="126">
        <f t="shared" si="3"/>
        <v>0</v>
      </c>
      <c r="U42" s="150">
        <f t="shared" si="4"/>
        <v>0</v>
      </c>
      <c r="V42" s="13"/>
      <c r="W42" s="13"/>
      <c r="X42" s="13"/>
      <c r="Y42" s="13"/>
      <c r="Z42" s="13"/>
    </row>
    <row r="43" ht="16.5" customHeight="1">
      <c r="A43" s="386" t="s">
        <v>82</v>
      </c>
      <c r="B43" s="152" t="s">
        <v>594</v>
      </c>
      <c r="C43" s="355" t="s">
        <v>608</v>
      </c>
      <c r="D43" s="152">
        <v>1.0</v>
      </c>
      <c r="E43" s="358">
        <v>155.0</v>
      </c>
      <c r="F43" s="18"/>
      <c r="G43" s="169"/>
      <c r="H43" s="170"/>
      <c r="I43" s="171"/>
      <c r="J43" s="173"/>
      <c r="K43" s="159"/>
      <c r="L43" s="176"/>
      <c r="M43" s="177"/>
      <c r="N43" s="163"/>
      <c r="O43" s="164"/>
      <c r="P43" s="165"/>
      <c r="Q43" s="166"/>
      <c r="R43" s="13"/>
      <c r="S43" s="149">
        <f t="shared" si="2"/>
        <v>0</v>
      </c>
      <c r="T43" s="126">
        <f t="shared" si="3"/>
        <v>0</v>
      </c>
      <c r="U43" s="150">
        <f t="shared" si="4"/>
        <v>0</v>
      </c>
      <c r="V43" s="13"/>
      <c r="W43" s="13"/>
      <c r="X43" s="13"/>
      <c r="Y43" s="13"/>
      <c r="Z43" s="13"/>
    </row>
    <row r="44" ht="16.5" customHeight="1">
      <c r="A44" s="386" t="s">
        <v>82</v>
      </c>
      <c r="B44" s="152" t="s">
        <v>594</v>
      </c>
      <c r="C44" s="355" t="s">
        <v>610</v>
      </c>
      <c r="D44" s="152">
        <v>1.0</v>
      </c>
      <c r="E44" s="358">
        <v>175.0</v>
      </c>
      <c r="F44" s="18"/>
      <c r="G44" s="169"/>
      <c r="H44" s="170"/>
      <c r="I44" s="171"/>
      <c r="J44" s="173"/>
      <c r="K44" s="159"/>
      <c r="L44" s="176"/>
      <c r="M44" s="177"/>
      <c r="N44" s="163"/>
      <c r="O44" s="164"/>
      <c r="P44" s="165"/>
      <c r="Q44" s="166"/>
      <c r="R44" s="13"/>
      <c r="S44" s="149">
        <f t="shared" si="2"/>
        <v>0</v>
      </c>
      <c r="T44" s="126">
        <f t="shared" si="3"/>
        <v>0</v>
      </c>
      <c r="U44" s="150">
        <f t="shared" si="4"/>
        <v>0</v>
      </c>
      <c r="V44" s="13"/>
      <c r="W44" s="13"/>
      <c r="X44" s="13"/>
      <c r="Y44" s="13"/>
      <c r="Z44" s="13"/>
    </row>
    <row r="45" ht="15.75" customHeight="1">
      <c r="A45" s="386" t="s">
        <v>82</v>
      </c>
      <c r="B45" s="240" t="s">
        <v>613</v>
      </c>
      <c r="C45" s="355" t="s">
        <v>614</v>
      </c>
      <c r="D45" s="152">
        <v>1.0</v>
      </c>
      <c r="E45" s="358">
        <v>175.0</v>
      </c>
      <c r="F45" s="131"/>
      <c r="G45" s="169"/>
      <c r="H45" s="170"/>
      <c r="I45" s="171"/>
      <c r="J45" s="173"/>
      <c r="K45" s="159"/>
      <c r="L45" s="176"/>
      <c r="M45" s="177"/>
      <c r="N45" s="163"/>
      <c r="O45" s="164"/>
      <c r="P45" s="165"/>
      <c r="Q45" s="166"/>
      <c r="R45" s="13"/>
      <c r="S45" s="149">
        <f t="shared" si="2"/>
        <v>0</v>
      </c>
      <c r="T45" s="126">
        <f t="shared" si="3"/>
        <v>0</v>
      </c>
      <c r="U45" s="150">
        <f t="shared" si="4"/>
        <v>0</v>
      </c>
      <c r="V45" s="13"/>
      <c r="W45" s="13"/>
      <c r="X45" s="13"/>
      <c r="Y45" s="13"/>
      <c r="Z45" s="13"/>
    </row>
    <row r="46" ht="15.75" customHeight="1">
      <c r="A46" s="386" t="s">
        <v>82</v>
      </c>
      <c r="B46" s="240" t="s">
        <v>613</v>
      </c>
      <c r="C46" s="355" t="s">
        <v>618</v>
      </c>
      <c r="D46" s="152">
        <v>1.0</v>
      </c>
      <c r="E46" s="358">
        <v>175.0</v>
      </c>
      <c r="F46" s="18"/>
      <c r="G46" s="169"/>
      <c r="H46" s="170"/>
      <c r="I46" s="171"/>
      <c r="J46" s="173"/>
      <c r="K46" s="159"/>
      <c r="L46" s="176"/>
      <c r="M46" s="177"/>
      <c r="N46" s="163"/>
      <c r="O46" s="164"/>
      <c r="P46" s="165"/>
      <c r="Q46" s="166"/>
      <c r="R46" s="13"/>
      <c r="S46" s="149">
        <f t="shared" si="2"/>
        <v>0</v>
      </c>
      <c r="T46" s="126">
        <f t="shared" si="3"/>
        <v>0</v>
      </c>
      <c r="U46" s="150">
        <f t="shared" si="4"/>
        <v>0</v>
      </c>
      <c r="V46" s="13"/>
      <c r="W46" s="13"/>
      <c r="X46" s="13"/>
      <c r="Y46" s="13"/>
      <c r="Z46" s="13"/>
    </row>
    <row r="47" ht="15.75" customHeight="1">
      <c r="A47" s="167" t="s">
        <v>51</v>
      </c>
      <c r="B47" s="392" t="s">
        <v>661</v>
      </c>
      <c r="C47" s="382"/>
      <c r="D47" s="299">
        <v>16.0</v>
      </c>
      <c r="E47" s="385">
        <v>4765.0</v>
      </c>
      <c r="F47" s="18"/>
      <c r="G47" s="169"/>
      <c r="H47" s="170"/>
      <c r="I47" s="171"/>
      <c r="J47" s="173"/>
      <c r="K47" s="159"/>
      <c r="L47" s="176"/>
      <c r="M47" s="177"/>
      <c r="N47" s="163"/>
      <c r="O47" s="164"/>
      <c r="P47" s="165"/>
      <c r="Q47" s="166"/>
      <c r="R47" s="13"/>
      <c r="S47" s="149">
        <f t="shared" si="2"/>
        <v>0</v>
      </c>
      <c r="T47" s="126">
        <f t="shared" si="3"/>
        <v>0</v>
      </c>
      <c r="U47" s="150">
        <f t="shared" si="4"/>
        <v>0</v>
      </c>
      <c r="V47" s="13"/>
      <c r="W47" s="13"/>
      <c r="X47" s="13"/>
      <c r="Y47" s="13"/>
      <c r="Z47" s="13"/>
    </row>
    <row r="48" ht="15.75" customHeight="1">
      <c r="A48" s="167" t="s">
        <v>51</v>
      </c>
      <c r="B48" s="152" t="s">
        <v>664</v>
      </c>
      <c r="C48" s="393" t="s">
        <v>665</v>
      </c>
      <c r="D48" s="152">
        <v>1.0</v>
      </c>
      <c r="E48" s="358">
        <v>170.0</v>
      </c>
      <c r="F48" s="18"/>
      <c r="G48" s="169"/>
      <c r="H48" s="170"/>
      <c r="I48" s="171"/>
      <c r="J48" s="173"/>
      <c r="K48" s="159"/>
      <c r="L48" s="176"/>
      <c r="M48" s="177"/>
      <c r="N48" s="163"/>
      <c r="O48" s="164"/>
      <c r="P48" s="165"/>
      <c r="Q48" s="166"/>
      <c r="R48" s="13"/>
      <c r="S48" s="149">
        <f t="shared" si="2"/>
        <v>0</v>
      </c>
      <c r="T48" s="126">
        <f t="shared" si="3"/>
        <v>0</v>
      </c>
      <c r="U48" s="150">
        <f t="shared" si="4"/>
        <v>0</v>
      </c>
      <c r="V48" s="13"/>
      <c r="W48" s="13"/>
      <c r="X48" s="13"/>
      <c r="Y48" s="13"/>
      <c r="Z48" s="13"/>
    </row>
    <row r="49" ht="15.75" customHeight="1">
      <c r="A49" s="167" t="s">
        <v>51</v>
      </c>
      <c r="B49" s="152" t="s">
        <v>664</v>
      </c>
      <c r="C49" s="393" t="s">
        <v>670</v>
      </c>
      <c r="D49" s="152">
        <v>1.0</v>
      </c>
      <c r="E49" s="358">
        <v>175.0</v>
      </c>
      <c r="F49" s="18"/>
      <c r="G49" s="169"/>
      <c r="H49" s="170"/>
      <c r="I49" s="171"/>
      <c r="J49" s="173"/>
      <c r="K49" s="159"/>
      <c r="L49" s="176"/>
      <c r="M49" s="177"/>
      <c r="N49" s="163"/>
      <c r="O49" s="164"/>
      <c r="P49" s="165"/>
      <c r="Q49" s="166"/>
      <c r="R49" s="13"/>
      <c r="S49" s="149">
        <f t="shared" si="2"/>
        <v>0</v>
      </c>
      <c r="T49" s="126">
        <f t="shared" si="3"/>
        <v>0</v>
      </c>
      <c r="U49" s="150">
        <f t="shared" si="4"/>
        <v>0</v>
      </c>
      <c r="V49" s="13"/>
      <c r="W49" s="13"/>
      <c r="X49" s="13"/>
      <c r="Y49" s="13"/>
      <c r="Z49" s="13"/>
    </row>
    <row r="50" ht="15.75" customHeight="1">
      <c r="A50" s="167" t="s">
        <v>51</v>
      </c>
      <c r="B50" s="152" t="s">
        <v>664</v>
      </c>
      <c r="C50" s="393" t="s">
        <v>675</v>
      </c>
      <c r="D50" s="152">
        <v>1.0</v>
      </c>
      <c r="E50" s="358">
        <v>185.0</v>
      </c>
      <c r="F50" s="18"/>
      <c r="G50" s="169"/>
      <c r="H50" s="170"/>
      <c r="I50" s="171"/>
      <c r="J50" s="173"/>
      <c r="K50" s="159"/>
      <c r="L50" s="176"/>
      <c r="M50" s="177"/>
      <c r="N50" s="163"/>
      <c r="O50" s="164"/>
      <c r="P50" s="165"/>
      <c r="Q50" s="166"/>
      <c r="R50" s="13"/>
      <c r="S50" s="149">
        <f t="shared" si="2"/>
        <v>0</v>
      </c>
      <c r="T50" s="126">
        <f t="shared" si="3"/>
        <v>0</v>
      </c>
      <c r="U50" s="150">
        <f t="shared" si="4"/>
        <v>0</v>
      </c>
      <c r="V50" s="13"/>
      <c r="W50" s="13"/>
      <c r="X50" s="13"/>
      <c r="Y50" s="13"/>
      <c r="Z50" s="13"/>
    </row>
    <row r="51" ht="15.75" customHeight="1">
      <c r="A51" s="167" t="s">
        <v>51</v>
      </c>
      <c r="B51" s="152" t="s">
        <v>664</v>
      </c>
      <c r="C51" s="393" t="s">
        <v>678</v>
      </c>
      <c r="D51" s="152">
        <v>1.0</v>
      </c>
      <c r="E51" s="358">
        <v>185.0</v>
      </c>
      <c r="F51" s="18"/>
      <c r="G51" s="169"/>
      <c r="H51" s="170"/>
      <c r="I51" s="171"/>
      <c r="J51" s="173"/>
      <c r="K51" s="159"/>
      <c r="L51" s="176"/>
      <c r="M51" s="177"/>
      <c r="N51" s="163"/>
      <c r="O51" s="164"/>
      <c r="P51" s="165"/>
      <c r="Q51" s="166"/>
      <c r="R51" s="13"/>
      <c r="S51" s="149">
        <f t="shared" si="2"/>
        <v>0</v>
      </c>
      <c r="T51" s="126">
        <f t="shared" si="3"/>
        <v>0</v>
      </c>
      <c r="U51" s="150">
        <f t="shared" si="4"/>
        <v>0</v>
      </c>
      <c r="V51" s="13"/>
      <c r="W51" s="13"/>
      <c r="X51" s="13"/>
      <c r="Y51" s="13"/>
      <c r="Z51" s="13"/>
    </row>
    <row r="52" ht="15.75" customHeight="1">
      <c r="A52" s="167" t="s">
        <v>51</v>
      </c>
      <c r="B52" s="152" t="s">
        <v>664</v>
      </c>
      <c r="C52" s="393" t="s">
        <v>681</v>
      </c>
      <c r="D52" s="152">
        <v>1.0</v>
      </c>
      <c r="E52" s="358">
        <v>205.0</v>
      </c>
      <c r="F52" s="18"/>
      <c r="G52" s="169"/>
      <c r="H52" s="170"/>
      <c r="I52" s="171"/>
      <c r="J52" s="173"/>
      <c r="K52" s="159"/>
      <c r="L52" s="176"/>
      <c r="M52" s="177"/>
      <c r="N52" s="163"/>
      <c r="O52" s="164"/>
      <c r="P52" s="165"/>
      <c r="Q52" s="166"/>
      <c r="R52" s="13"/>
      <c r="S52" s="149">
        <f t="shared" si="2"/>
        <v>0</v>
      </c>
      <c r="T52" s="126">
        <f t="shared" si="3"/>
        <v>0</v>
      </c>
      <c r="U52" s="150">
        <f t="shared" si="4"/>
        <v>0</v>
      </c>
      <c r="V52" s="13"/>
      <c r="W52" s="13"/>
      <c r="X52" s="13"/>
      <c r="Y52" s="13"/>
      <c r="Z52" s="13"/>
    </row>
    <row r="53" ht="15.75" customHeight="1">
      <c r="A53" s="167" t="s">
        <v>51</v>
      </c>
      <c r="B53" s="152" t="s">
        <v>664</v>
      </c>
      <c r="C53" s="393" t="s">
        <v>686</v>
      </c>
      <c r="D53" s="152">
        <v>1.0</v>
      </c>
      <c r="E53" s="358">
        <v>265.0</v>
      </c>
      <c r="F53" s="18"/>
      <c r="G53" s="169"/>
      <c r="H53" s="170"/>
      <c r="I53" s="171"/>
      <c r="J53" s="173"/>
      <c r="K53" s="159"/>
      <c r="L53" s="176"/>
      <c r="M53" s="177"/>
      <c r="N53" s="163"/>
      <c r="O53" s="164"/>
      <c r="P53" s="165"/>
      <c r="Q53" s="166"/>
      <c r="R53" s="13"/>
      <c r="S53" s="149">
        <f t="shared" si="2"/>
        <v>0</v>
      </c>
      <c r="T53" s="126">
        <f t="shared" si="3"/>
        <v>0</v>
      </c>
      <c r="U53" s="150">
        <f t="shared" si="4"/>
        <v>0</v>
      </c>
      <c r="V53" s="13"/>
      <c r="W53" s="13"/>
      <c r="X53" s="13"/>
      <c r="Y53" s="13"/>
      <c r="Z53" s="13"/>
    </row>
    <row r="54" ht="15.75" customHeight="1">
      <c r="A54" s="167" t="s">
        <v>51</v>
      </c>
      <c r="B54" s="152" t="s">
        <v>664</v>
      </c>
      <c r="C54" s="393" t="s">
        <v>690</v>
      </c>
      <c r="D54" s="152">
        <v>1.0</v>
      </c>
      <c r="E54" s="358">
        <v>295.0</v>
      </c>
      <c r="F54" s="18"/>
      <c r="G54" s="169"/>
      <c r="H54" s="170"/>
      <c r="I54" s="171"/>
      <c r="J54" s="173"/>
      <c r="K54" s="159"/>
      <c r="L54" s="176"/>
      <c r="M54" s="177"/>
      <c r="N54" s="163"/>
      <c r="O54" s="164"/>
      <c r="P54" s="165"/>
      <c r="Q54" s="166"/>
      <c r="R54" s="13"/>
      <c r="S54" s="149">
        <f t="shared" si="2"/>
        <v>0</v>
      </c>
      <c r="T54" s="126">
        <f t="shared" si="3"/>
        <v>0</v>
      </c>
      <c r="U54" s="150">
        <f t="shared" si="4"/>
        <v>0</v>
      </c>
      <c r="V54" s="13"/>
      <c r="W54" s="13"/>
      <c r="X54" s="13"/>
      <c r="Y54" s="13"/>
      <c r="Z54" s="13"/>
    </row>
    <row r="55" ht="15.75" customHeight="1">
      <c r="A55" s="167" t="s">
        <v>51</v>
      </c>
      <c r="B55" s="152" t="s">
        <v>664</v>
      </c>
      <c r="C55" s="393" t="s">
        <v>695</v>
      </c>
      <c r="D55" s="152">
        <v>1.0</v>
      </c>
      <c r="E55" s="358">
        <v>305.0</v>
      </c>
      <c r="F55" s="18"/>
      <c r="G55" s="169"/>
      <c r="H55" s="170"/>
      <c r="I55" s="171"/>
      <c r="J55" s="173"/>
      <c r="K55" s="159"/>
      <c r="L55" s="176"/>
      <c r="M55" s="177"/>
      <c r="N55" s="163"/>
      <c r="O55" s="164"/>
      <c r="P55" s="165"/>
      <c r="Q55" s="166"/>
      <c r="R55" s="13"/>
      <c r="S55" s="149">
        <f t="shared" si="2"/>
        <v>0</v>
      </c>
      <c r="T55" s="126">
        <f t="shared" si="3"/>
        <v>0</v>
      </c>
      <c r="U55" s="150">
        <f t="shared" si="4"/>
        <v>0</v>
      </c>
      <c r="V55" s="13"/>
      <c r="W55" s="13"/>
      <c r="X55" s="13"/>
      <c r="Y55" s="13"/>
      <c r="Z55" s="13"/>
    </row>
    <row r="56" ht="15.75" customHeight="1">
      <c r="A56" s="167" t="s">
        <v>51</v>
      </c>
      <c r="B56" s="152" t="s">
        <v>664</v>
      </c>
      <c r="C56" s="393" t="s">
        <v>699</v>
      </c>
      <c r="D56" s="152">
        <v>1.0</v>
      </c>
      <c r="E56" s="358">
        <v>315.0</v>
      </c>
      <c r="F56" s="18"/>
      <c r="G56" s="169"/>
      <c r="H56" s="170"/>
      <c r="I56" s="171"/>
      <c r="J56" s="173"/>
      <c r="K56" s="159"/>
      <c r="L56" s="176"/>
      <c r="M56" s="177"/>
      <c r="N56" s="163"/>
      <c r="O56" s="164"/>
      <c r="P56" s="165"/>
      <c r="Q56" s="166"/>
      <c r="R56" s="13"/>
      <c r="S56" s="149">
        <f t="shared" si="2"/>
        <v>0</v>
      </c>
      <c r="T56" s="126">
        <f t="shared" si="3"/>
        <v>0</v>
      </c>
      <c r="U56" s="150">
        <f t="shared" si="4"/>
        <v>0</v>
      </c>
      <c r="V56" s="13"/>
      <c r="W56" s="13"/>
      <c r="X56" s="13"/>
      <c r="Y56" s="13"/>
      <c r="Z56" s="13"/>
    </row>
    <row r="57" ht="15.75" customHeight="1">
      <c r="A57" s="167" t="s">
        <v>51</v>
      </c>
      <c r="B57" s="152" t="s">
        <v>664</v>
      </c>
      <c r="C57" s="393" t="s">
        <v>704</v>
      </c>
      <c r="D57" s="152">
        <v>1.0</v>
      </c>
      <c r="E57" s="358">
        <v>345.0</v>
      </c>
      <c r="F57" s="18"/>
      <c r="G57" s="169"/>
      <c r="H57" s="170"/>
      <c r="I57" s="171"/>
      <c r="J57" s="173"/>
      <c r="K57" s="159"/>
      <c r="L57" s="176"/>
      <c r="M57" s="177"/>
      <c r="N57" s="163"/>
      <c r="O57" s="164"/>
      <c r="P57" s="165"/>
      <c r="Q57" s="166"/>
      <c r="R57" s="13"/>
      <c r="S57" s="149">
        <f t="shared" si="2"/>
        <v>0</v>
      </c>
      <c r="T57" s="126">
        <f t="shared" si="3"/>
        <v>0</v>
      </c>
      <c r="U57" s="150">
        <f t="shared" si="4"/>
        <v>0</v>
      </c>
      <c r="V57" s="13"/>
      <c r="W57" s="13"/>
      <c r="X57" s="13"/>
      <c r="Y57" s="13"/>
      <c r="Z57" s="13"/>
    </row>
    <row r="58" ht="15.75" customHeight="1">
      <c r="A58" s="167" t="s">
        <v>51</v>
      </c>
      <c r="B58" s="152" t="s">
        <v>664</v>
      </c>
      <c r="C58" s="393" t="s">
        <v>709</v>
      </c>
      <c r="D58" s="152">
        <v>1.0</v>
      </c>
      <c r="E58" s="358">
        <v>345.0</v>
      </c>
      <c r="F58" s="18"/>
      <c r="G58" s="169"/>
      <c r="H58" s="170"/>
      <c r="I58" s="171"/>
      <c r="J58" s="173"/>
      <c r="K58" s="159"/>
      <c r="L58" s="176"/>
      <c r="M58" s="177"/>
      <c r="N58" s="163"/>
      <c r="O58" s="164"/>
      <c r="P58" s="165"/>
      <c r="Q58" s="166"/>
      <c r="R58" s="13"/>
      <c r="S58" s="149">
        <f t="shared" si="2"/>
        <v>0</v>
      </c>
      <c r="T58" s="126">
        <f t="shared" si="3"/>
        <v>0</v>
      </c>
      <c r="U58" s="150">
        <f t="shared" si="4"/>
        <v>0</v>
      </c>
      <c r="V58" s="13"/>
      <c r="W58" s="13"/>
      <c r="X58" s="13"/>
      <c r="Y58" s="13"/>
      <c r="Z58" s="13"/>
    </row>
    <row r="59" ht="15.75" customHeight="1">
      <c r="A59" s="167" t="s">
        <v>51</v>
      </c>
      <c r="B59" s="152" t="s">
        <v>664</v>
      </c>
      <c r="C59" s="393" t="s">
        <v>715</v>
      </c>
      <c r="D59" s="152">
        <v>1.0</v>
      </c>
      <c r="E59" s="358">
        <v>390.0</v>
      </c>
      <c r="F59" s="18"/>
      <c r="G59" s="169"/>
      <c r="H59" s="170"/>
      <c r="I59" s="171"/>
      <c r="J59" s="173"/>
      <c r="K59" s="159"/>
      <c r="L59" s="176"/>
      <c r="M59" s="177"/>
      <c r="N59" s="163"/>
      <c r="O59" s="164"/>
      <c r="P59" s="165"/>
      <c r="Q59" s="166"/>
      <c r="R59" s="13"/>
      <c r="S59" s="149">
        <f t="shared" si="2"/>
        <v>0</v>
      </c>
      <c r="T59" s="126">
        <f t="shared" si="3"/>
        <v>0</v>
      </c>
      <c r="U59" s="150">
        <f t="shared" si="4"/>
        <v>0</v>
      </c>
      <c r="V59" s="13"/>
      <c r="W59" s="13"/>
      <c r="X59" s="13"/>
      <c r="Y59" s="13"/>
      <c r="Z59" s="13"/>
    </row>
    <row r="60" ht="15.75" customHeight="1">
      <c r="A60" s="167" t="s">
        <v>51</v>
      </c>
      <c r="B60" s="152" t="s">
        <v>664</v>
      </c>
      <c r="C60" s="393" t="s">
        <v>720</v>
      </c>
      <c r="D60" s="152">
        <v>1.0</v>
      </c>
      <c r="E60" s="358">
        <v>420.0</v>
      </c>
      <c r="F60" s="18"/>
      <c r="G60" s="169"/>
      <c r="H60" s="170"/>
      <c r="I60" s="171"/>
      <c r="J60" s="173"/>
      <c r="K60" s="159"/>
      <c r="L60" s="176"/>
      <c r="M60" s="177"/>
      <c r="N60" s="163"/>
      <c r="O60" s="164"/>
      <c r="P60" s="165"/>
      <c r="Q60" s="166"/>
      <c r="R60" s="13"/>
      <c r="S60" s="149">
        <f t="shared" si="2"/>
        <v>0</v>
      </c>
      <c r="T60" s="126">
        <f t="shared" si="3"/>
        <v>0</v>
      </c>
      <c r="U60" s="150">
        <f t="shared" si="4"/>
        <v>0</v>
      </c>
      <c r="V60" s="13"/>
      <c r="W60" s="13"/>
      <c r="X60" s="13"/>
      <c r="Y60" s="13"/>
      <c r="Z60" s="13"/>
    </row>
    <row r="61" ht="15.75" customHeight="1">
      <c r="A61" s="167" t="s">
        <v>51</v>
      </c>
      <c r="B61" s="152" t="s">
        <v>664</v>
      </c>
      <c r="C61" s="393" t="s">
        <v>723</v>
      </c>
      <c r="D61" s="152">
        <v>1.0</v>
      </c>
      <c r="E61" s="358">
        <v>425.0</v>
      </c>
      <c r="F61" s="18"/>
      <c r="G61" s="169"/>
      <c r="H61" s="170"/>
      <c r="I61" s="171"/>
      <c r="J61" s="173"/>
      <c r="K61" s="159"/>
      <c r="L61" s="176"/>
      <c r="M61" s="177"/>
      <c r="N61" s="163"/>
      <c r="O61" s="164"/>
      <c r="P61" s="165"/>
      <c r="Q61" s="166"/>
      <c r="R61" s="13"/>
      <c r="S61" s="149">
        <f t="shared" si="2"/>
        <v>0</v>
      </c>
      <c r="T61" s="126">
        <f t="shared" si="3"/>
        <v>0</v>
      </c>
      <c r="U61" s="150">
        <f t="shared" si="4"/>
        <v>0</v>
      </c>
      <c r="V61" s="13"/>
      <c r="W61" s="13"/>
      <c r="X61" s="13"/>
      <c r="Y61" s="13"/>
      <c r="Z61" s="13"/>
    </row>
    <row r="62" ht="15.75" customHeight="1">
      <c r="A62" s="167" t="s">
        <v>51</v>
      </c>
      <c r="B62" s="152" t="s">
        <v>664</v>
      </c>
      <c r="C62" s="393" t="s">
        <v>726</v>
      </c>
      <c r="D62" s="152">
        <v>1.0</v>
      </c>
      <c r="E62" s="358">
        <v>330.0</v>
      </c>
      <c r="F62" s="18"/>
      <c r="G62" s="169"/>
      <c r="H62" s="170"/>
      <c r="I62" s="171"/>
      <c r="J62" s="173"/>
      <c r="K62" s="159"/>
      <c r="L62" s="176"/>
      <c r="M62" s="177"/>
      <c r="N62" s="163"/>
      <c r="O62" s="164"/>
      <c r="P62" s="165"/>
      <c r="Q62" s="166"/>
      <c r="R62" s="13"/>
      <c r="S62" s="149">
        <f t="shared" si="2"/>
        <v>0</v>
      </c>
      <c r="T62" s="126">
        <f t="shared" si="3"/>
        <v>0</v>
      </c>
      <c r="U62" s="150">
        <f t="shared" si="4"/>
        <v>0</v>
      </c>
      <c r="V62" s="13"/>
      <c r="W62" s="13"/>
      <c r="X62" s="13"/>
      <c r="Y62" s="13"/>
      <c r="Z62" s="13"/>
    </row>
    <row r="63" ht="15.75" customHeight="1">
      <c r="A63" s="167" t="s">
        <v>51</v>
      </c>
      <c r="B63" s="152" t="s">
        <v>664</v>
      </c>
      <c r="C63" s="393" t="s">
        <v>730</v>
      </c>
      <c r="D63" s="152">
        <v>1.0</v>
      </c>
      <c r="E63" s="358">
        <v>410.0</v>
      </c>
      <c r="F63" s="18"/>
      <c r="G63" s="169"/>
      <c r="H63" s="170"/>
      <c r="I63" s="171"/>
      <c r="J63" s="173"/>
      <c r="K63" s="159"/>
      <c r="L63" s="176"/>
      <c r="M63" s="177"/>
      <c r="N63" s="163"/>
      <c r="O63" s="164"/>
      <c r="P63" s="165"/>
      <c r="Q63" s="166"/>
      <c r="R63" s="13"/>
      <c r="S63" s="149">
        <f t="shared" si="2"/>
        <v>0</v>
      </c>
      <c r="T63" s="126">
        <f t="shared" si="3"/>
        <v>0</v>
      </c>
      <c r="U63" s="150">
        <f t="shared" si="4"/>
        <v>0</v>
      </c>
      <c r="V63" s="13"/>
      <c r="W63" s="13"/>
      <c r="X63" s="13"/>
      <c r="Y63" s="13"/>
      <c r="Z63" s="13"/>
    </row>
    <row r="64" ht="15.75" customHeight="1">
      <c r="A64" s="167" t="s">
        <v>82</v>
      </c>
      <c r="B64" s="392" t="s">
        <v>734</v>
      </c>
      <c r="C64" s="382"/>
      <c r="D64" s="299">
        <v>16.0</v>
      </c>
      <c r="E64" s="385">
        <v>4250.0</v>
      </c>
      <c r="F64" s="18"/>
      <c r="G64" s="169"/>
      <c r="H64" s="170"/>
      <c r="I64" s="171"/>
      <c r="J64" s="173"/>
      <c r="K64" s="159"/>
      <c r="L64" s="176"/>
      <c r="M64" s="177"/>
      <c r="N64" s="163"/>
      <c r="O64" s="164"/>
      <c r="P64" s="165"/>
      <c r="Q64" s="166"/>
      <c r="R64" s="13"/>
      <c r="S64" s="149">
        <f t="shared" si="2"/>
        <v>0</v>
      </c>
      <c r="T64" s="126">
        <f t="shared" si="3"/>
        <v>0</v>
      </c>
      <c r="U64" s="150">
        <f t="shared" si="4"/>
        <v>0</v>
      </c>
      <c r="V64" s="13"/>
      <c r="W64" s="13"/>
      <c r="X64" s="13"/>
      <c r="Y64" s="13"/>
      <c r="Z64" s="13"/>
    </row>
    <row r="65" ht="15.75" customHeight="1">
      <c r="A65" s="167" t="s">
        <v>82</v>
      </c>
      <c r="B65" s="152" t="s">
        <v>664</v>
      </c>
      <c r="C65" s="393" t="s">
        <v>665</v>
      </c>
      <c r="D65" s="152">
        <v>1.0</v>
      </c>
      <c r="E65" s="358">
        <v>150.0</v>
      </c>
      <c r="F65" s="18"/>
      <c r="G65" s="169"/>
      <c r="H65" s="170"/>
      <c r="I65" s="171"/>
      <c r="J65" s="173"/>
      <c r="K65" s="159"/>
      <c r="L65" s="176"/>
      <c r="M65" s="177"/>
      <c r="N65" s="163"/>
      <c r="O65" s="164"/>
      <c r="P65" s="165"/>
      <c r="Q65" s="166"/>
      <c r="R65" s="13"/>
      <c r="S65" s="149">
        <f t="shared" si="2"/>
        <v>0</v>
      </c>
      <c r="T65" s="126">
        <f t="shared" si="3"/>
        <v>0</v>
      </c>
      <c r="U65" s="150">
        <f t="shared" si="4"/>
        <v>0</v>
      </c>
      <c r="V65" s="13"/>
      <c r="W65" s="13"/>
      <c r="X65" s="13"/>
      <c r="Y65" s="13"/>
      <c r="Z65" s="13"/>
    </row>
    <row r="66" ht="15.75" customHeight="1">
      <c r="A66" s="167" t="s">
        <v>82</v>
      </c>
      <c r="B66" s="152" t="s">
        <v>664</v>
      </c>
      <c r="C66" s="393" t="s">
        <v>670</v>
      </c>
      <c r="D66" s="152">
        <v>1.0</v>
      </c>
      <c r="E66" s="358">
        <v>155.0</v>
      </c>
      <c r="F66" s="18"/>
      <c r="G66" s="169"/>
      <c r="H66" s="170"/>
      <c r="I66" s="171"/>
      <c r="J66" s="173"/>
      <c r="K66" s="159"/>
      <c r="L66" s="176"/>
      <c r="M66" s="177"/>
      <c r="N66" s="163"/>
      <c r="O66" s="164"/>
      <c r="P66" s="165"/>
      <c r="Q66" s="166"/>
      <c r="R66" s="13"/>
      <c r="S66" s="149">
        <f t="shared" si="2"/>
        <v>0</v>
      </c>
      <c r="T66" s="126">
        <f t="shared" si="3"/>
        <v>0</v>
      </c>
      <c r="U66" s="150">
        <f t="shared" si="4"/>
        <v>0</v>
      </c>
      <c r="V66" s="13"/>
      <c r="W66" s="13"/>
      <c r="X66" s="13"/>
      <c r="Y66" s="13"/>
      <c r="Z66" s="13"/>
    </row>
    <row r="67" ht="15.75" customHeight="1">
      <c r="A67" s="167" t="s">
        <v>82</v>
      </c>
      <c r="B67" s="152" t="s">
        <v>664</v>
      </c>
      <c r="C67" s="393" t="s">
        <v>675</v>
      </c>
      <c r="D67" s="152">
        <v>1.0</v>
      </c>
      <c r="E67" s="358">
        <v>165.0</v>
      </c>
      <c r="F67" s="18"/>
      <c r="G67" s="169"/>
      <c r="H67" s="170"/>
      <c r="I67" s="171"/>
      <c r="J67" s="173"/>
      <c r="K67" s="159"/>
      <c r="L67" s="176"/>
      <c r="M67" s="177"/>
      <c r="N67" s="163"/>
      <c r="O67" s="164"/>
      <c r="P67" s="165"/>
      <c r="Q67" s="166"/>
      <c r="R67" s="13"/>
      <c r="S67" s="149">
        <f t="shared" si="2"/>
        <v>0</v>
      </c>
      <c r="T67" s="126">
        <f t="shared" si="3"/>
        <v>0</v>
      </c>
      <c r="U67" s="150">
        <f t="shared" si="4"/>
        <v>0</v>
      </c>
      <c r="V67" s="13"/>
      <c r="W67" s="13"/>
      <c r="X67" s="13"/>
      <c r="Y67" s="13"/>
      <c r="Z67" s="13"/>
    </row>
    <row r="68" ht="15.75" customHeight="1">
      <c r="A68" s="167" t="s">
        <v>82</v>
      </c>
      <c r="B68" s="152" t="s">
        <v>664</v>
      </c>
      <c r="C68" s="393" t="s">
        <v>678</v>
      </c>
      <c r="D68" s="152">
        <v>1.0</v>
      </c>
      <c r="E68" s="358">
        <v>165.0</v>
      </c>
      <c r="F68" s="18"/>
      <c r="G68" s="169"/>
      <c r="H68" s="170"/>
      <c r="I68" s="171"/>
      <c r="J68" s="173"/>
      <c r="K68" s="159"/>
      <c r="L68" s="176"/>
      <c r="M68" s="177"/>
      <c r="N68" s="163"/>
      <c r="O68" s="164"/>
      <c r="P68" s="165"/>
      <c r="Q68" s="166"/>
      <c r="R68" s="13"/>
      <c r="S68" s="149">
        <f t="shared" si="2"/>
        <v>0</v>
      </c>
      <c r="T68" s="126">
        <f t="shared" si="3"/>
        <v>0</v>
      </c>
      <c r="U68" s="150">
        <f t="shared" si="4"/>
        <v>0</v>
      </c>
      <c r="V68" s="13"/>
      <c r="W68" s="13"/>
      <c r="X68" s="13"/>
      <c r="Y68" s="13"/>
      <c r="Z68" s="13"/>
    </row>
    <row r="69" ht="15.75" customHeight="1">
      <c r="A69" s="167" t="s">
        <v>82</v>
      </c>
      <c r="B69" s="152" t="s">
        <v>664</v>
      </c>
      <c r="C69" s="393" t="s">
        <v>681</v>
      </c>
      <c r="D69" s="152">
        <v>1.0</v>
      </c>
      <c r="E69" s="358">
        <v>180.0</v>
      </c>
      <c r="F69" s="18"/>
      <c r="G69" s="169"/>
      <c r="H69" s="170"/>
      <c r="I69" s="171"/>
      <c r="J69" s="173"/>
      <c r="K69" s="159"/>
      <c r="L69" s="176"/>
      <c r="M69" s="177"/>
      <c r="N69" s="163"/>
      <c r="O69" s="164"/>
      <c r="P69" s="165"/>
      <c r="Q69" s="166"/>
      <c r="R69" s="13"/>
      <c r="S69" s="149">
        <f t="shared" si="2"/>
        <v>0</v>
      </c>
      <c r="T69" s="126">
        <f t="shared" si="3"/>
        <v>0</v>
      </c>
      <c r="U69" s="150">
        <f t="shared" si="4"/>
        <v>0</v>
      </c>
      <c r="V69" s="13"/>
      <c r="W69" s="13"/>
      <c r="X69" s="13"/>
      <c r="Y69" s="13"/>
      <c r="Z69" s="13"/>
    </row>
    <row r="70" ht="15.75" customHeight="1">
      <c r="A70" s="167" t="s">
        <v>82</v>
      </c>
      <c r="B70" s="152" t="s">
        <v>664</v>
      </c>
      <c r="C70" s="393" t="s">
        <v>686</v>
      </c>
      <c r="D70" s="152">
        <v>1.0</v>
      </c>
      <c r="E70" s="358">
        <v>230.0</v>
      </c>
      <c r="F70" s="18"/>
      <c r="G70" s="169"/>
      <c r="H70" s="170"/>
      <c r="I70" s="171"/>
      <c r="J70" s="173"/>
      <c r="K70" s="159"/>
      <c r="L70" s="176"/>
      <c r="M70" s="177"/>
      <c r="N70" s="163"/>
      <c r="O70" s="164"/>
      <c r="P70" s="165"/>
      <c r="Q70" s="166"/>
      <c r="R70" s="13"/>
      <c r="S70" s="149">
        <f t="shared" si="2"/>
        <v>0</v>
      </c>
      <c r="T70" s="126">
        <f t="shared" si="3"/>
        <v>0</v>
      </c>
      <c r="U70" s="150">
        <f t="shared" si="4"/>
        <v>0</v>
      </c>
      <c r="V70" s="13"/>
      <c r="W70" s="13"/>
      <c r="X70" s="13"/>
      <c r="Y70" s="13"/>
      <c r="Z70" s="13"/>
    </row>
    <row r="71" ht="15.75" customHeight="1">
      <c r="A71" s="167" t="s">
        <v>82</v>
      </c>
      <c r="B71" s="152" t="s">
        <v>664</v>
      </c>
      <c r="C71" s="393" t="s">
        <v>690</v>
      </c>
      <c r="D71" s="152">
        <v>1.0</v>
      </c>
      <c r="E71" s="358">
        <v>255.0</v>
      </c>
      <c r="F71" s="18"/>
      <c r="G71" s="169"/>
      <c r="H71" s="170"/>
      <c r="I71" s="171"/>
      <c r="J71" s="173"/>
      <c r="K71" s="159"/>
      <c r="L71" s="176"/>
      <c r="M71" s="177"/>
      <c r="N71" s="163"/>
      <c r="O71" s="164"/>
      <c r="P71" s="165"/>
      <c r="Q71" s="166"/>
      <c r="R71" s="13"/>
      <c r="S71" s="149">
        <f t="shared" si="2"/>
        <v>0</v>
      </c>
      <c r="T71" s="126">
        <f t="shared" si="3"/>
        <v>0</v>
      </c>
      <c r="U71" s="150">
        <f t="shared" si="4"/>
        <v>0</v>
      </c>
      <c r="V71" s="13"/>
      <c r="W71" s="13"/>
      <c r="X71" s="13"/>
      <c r="Y71" s="13"/>
      <c r="Z71" s="13"/>
    </row>
    <row r="72" ht="15.75" customHeight="1">
      <c r="A72" s="167" t="s">
        <v>82</v>
      </c>
      <c r="B72" s="152" t="s">
        <v>664</v>
      </c>
      <c r="C72" s="393" t="s">
        <v>695</v>
      </c>
      <c r="D72" s="152">
        <v>1.0</v>
      </c>
      <c r="E72" s="358">
        <v>265.0</v>
      </c>
      <c r="F72" s="18"/>
      <c r="G72" s="169"/>
      <c r="H72" s="170"/>
      <c r="I72" s="171"/>
      <c r="J72" s="173"/>
      <c r="K72" s="159"/>
      <c r="L72" s="176"/>
      <c r="M72" s="177"/>
      <c r="N72" s="163"/>
      <c r="O72" s="164"/>
      <c r="P72" s="165"/>
      <c r="Q72" s="166"/>
      <c r="R72" s="13"/>
      <c r="S72" s="149">
        <f t="shared" si="2"/>
        <v>0</v>
      </c>
      <c r="T72" s="126">
        <f t="shared" si="3"/>
        <v>0</v>
      </c>
      <c r="U72" s="150">
        <f t="shared" si="4"/>
        <v>0</v>
      </c>
      <c r="V72" s="13"/>
      <c r="W72" s="13"/>
      <c r="X72" s="13"/>
      <c r="Y72" s="13"/>
      <c r="Z72" s="13"/>
    </row>
    <row r="73" ht="15.75" customHeight="1">
      <c r="A73" s="167" t="s">
        <v>82</v>
      </c>
      <c r="B73" s="152" t="s">
        <v>664</v>
      </c>
      <c r="C73" s="393" t="s">
        <v>699</v>
      </c>
      <c r="D73" s="152">
        <v>1.0</v>
      </c>
      <c r="E73" s="358">
        <v>285.0</v>
      </c>
      <c r="F73" s="18"/>
      <c r="G73" s="169"/>
      <c r="H73" s="170"/>
      <c r="I73" s="171"/>
      <c r="J73" s="173"/>
      <c r="K73" s="159"/>
      <c r="L73" s="176"/>
      <c r="M73" s="177"/>
      <c r="N73" s="163"/>
      <c r="O73" s="164"/>
      <c r="P73" s="165"/>
      <c r="Q73" s="166"/>
      <c r="R73" s="13"/>
      <c r="S73" s="149">
        <f t="shared" si="2"/>
        <v>0</v>
      </c>
      <c r="T73" s="126">
        <f t="shared" si="3"/>
        <v>0</v>
      </c>
      <c r="U73" s="150">
        <f t="shared" si="4"/>
        <v>0</v>
      </c>
      <c r="V73" s="13"/>
      <c r="W73" s="13"/>
      <c r="X73" s="13"/>
      <c r="Y73" s="13"/>
      <c r="Z73" s="13"/>
    </row>
    <row r="74" ht="15.75" customHeight="1">
      <c r="A74" s="167" t="s">
        <v>82</v>
      </c>
      <c r="B74" s="152" t="s">
        <v>664</v>
      </c>
      <c r="C74" s="393" t="s">
        <v>704</v>
      </c>
      <c r="D74" s="152">
        <v>1.0</v>
      </c>
      <c r="E74" s="358">
        <v>330.0</v>
      </c>
      <c r="F74" s="18"/>
      <c r="G74" s="169"/>
      <c r="H74" s="170"/>
      <c r="I74" s="171"/>
      <c r="J74" s="173"/>
      <c r="K74" s="159"/>
      <c r="L74" s="176"/>
      <c r="M74" s="177"/>
      <c r="N74" s="163"/>
      <c r="O74" s="164"/>
      <c r="P74" s="165"/>
      <c r="Q74" s="166"/>
      <c r="R74" s="13"/>
      <c r="S74" s="149">
        <f t="shared" si="2"/>
        <v>0</v>
      </c>
      <c r="T74" s="126">
        <f t="shared" si="3"/>
        <v>0</v>
      </c>
      <c r="U74" s="150">
        <f t="shared" si="4"/>
        <v>0</v>
      </c>
      <c r="V74" s="13"/>
      <c r="W74" s="13"/>
      <c r="X74" s="13"/>
      <c r="Y74" s="13"/>
      <c r="Z74" s="13"/>
    </row>
    <row r="75" ht="15.75" customHeight="1">
      <c r="A75" s="167" t="s">
        <v>82</v>
      </c>
      <c r="B75" s="152" t="s">
        <v>664</v>
      </c>
      <c r="C75" s="393" t="s">
        <v>709</v>
      </c>
      <c r="D75" s="152">
        <v>1.0</v>
      </c>
      <c r="E75" s="358">
        <v>315.0</v>
      </c>
      <c r="F75" s="18"/>
      <c r="G75" s="169"/>
      <c r="H75" s="170"/>
      <c r="I75" s="171"/>
      <c r="J75" s="173"/>
      <c r="K75" s="159"/>
      <c r="L75" s="176"/>
      <c r="M75" s="177"/>
      <c r="N75" s="163"/>
      <c r="O75" s="164"/>
      <c r="P75" s="165"/>
      <c r="Q75" s="166"/>
      <c r="R75" s="13"/>
      <c r="S75" s="149">
        <f t="shared" si="2"/>
        <v>0</v>
      </c>
      <c r="T75" s="126">
        <f t="shared" si="3"/>
        <v>0</v>
      </c>
      <c r="U75" s="150">
        <f t="shared" si="4"/>
        <v>0</v>
      </c>
      <c r="V75" s="13"/>
      <c r="W75" s="13"/>
      <c r="X75" s="13"/>
      <c r="Y75" s="13"/>
      <c r="Z75" s="13"/>
    </row>
    <row r="76" ht="15.75" customHeight="1">
      <c r="A76" s="167" t="s">
        <v>82</v>
      </c>
      <c r="B76" s="152" t="s">
        <v>664</v>
      </c>
      <c r="C76" s="393" t="s">
        <v>715</v>
      </c>
      <c r="D76" s="152">
        <v>1.0</v>
      </c>
      <c r="E76" s="358">
        <v>350.0</v>
      </c>
      <c r="F76" s="18"/>
      <c r="G76" s="169"/>
      <c r="H76" s="170"/>
      <c r="I76" s="171"/>
      <c r="J76" s="173"/>
      <c r="K76" s="159"/>
      <c r="L76" s="176"/>
      <c r="M76" s="177"/>
      <c r="N76" s="163"/>
      <c r="O76" s="164"/>
      <c r="P76" s="165"/>
      <c r="Q76" s="166"/>
      <c r="R76" s="13"/>
      <c r="S76" s="149">
        <f t="shared" si="2"/>
        <v>0</v>
      </c>
      <c r="T76" s="126">
        <f t="shared" si="3"/>
        <v>0</v>
      </c>
      <c r="U76" s="150">
        <f t="shared" si="4"/>
        <v>0</v>
      </c>
      <c r="V76" s="13"/>
      <c r="W76" s="13"/>
      <c r="X76" s="13"/>
      <c r="Y76" s="13"/>
      <c r="Z76" s="13"/>
    </row>
    <row r="77" ht="15.75" customHeight="1">
      <c r="A77" s="167" t="s">
        <v>82</v>
      </c>
      <c r="B77" s="152" t="s">
        <v>664</v>
      </c>
      <c r="C77" s="393" t="s">
        <v>720</v>
      </c>
      <c r="D77" s="152">
        <v>1.0</v>
      </c>
      <c r="E77" s="358">
        <v>395.0</v>
      </c>
      <c r="F77" s="18"/>
      <c r="G77" s="169"/>
      <c r="H77" s="170"/>
      <c r="I77" s="171"/>
      <c r="J77" s="173"/>
      <c r="K77" s="159"/>
      <c r="L77" s="176"/>
      <c r="M77" s="177"/>
      <c r="N77" s="163"/>
      <c r="O77" s="164"/>
      <c r="P77" s="165"/>
      <c r="Q77" s="166"/>
      <c r="R77" s="13"/>
      <c r="S77" s="149">
        <f t="shared" si="2"/>
        <v>0</v>
      </c>
      <c r="T77" s="126">
        <f t="shared" si="3"/>
        <v>0</v>
      </c>
      <c r="U77" s="150">
        <f t="shared" si="4"/>
        <v>0</v>
      </c>
      <c r="V77" s="13"/>
      <c r="W77" s="13"/>
      <c r="X77" s="13"/>
      <c r="Y77" s="13"/>
      <c r="Z77" s="13"/>
    </row>
    <row r="78" ht="15.75" customHeight="1">
      <c r="A78" s="167" t="s">
        <v>82</v>
      </c>
      <c r="B78" s="152" t="s">
        <v>664</v>
      </c>
      <c r="C78" s="393" t="s">
        <v>723</v>
      </c>
      <c r="D78" s="152">
        <v>1.0</v>
      </c>
      <c r="E78" s="358">
        <v>385.0</v>
      </c>
      <c r="F78" s="18"/>
      <c r="G78" s="169"/>
      <c r="H78" s="170"/>
      <c r="I78" s="171"/>
      <c r="J78" s="173"/>
      <c r="K78" s="159"/>
      <c r="L78" s="176"/>
      <c r="M78" s="177"/>
      <c r="N78" s="163"/>
      <c r="O78" s="164"/>
      <c r="P78" s="165"/>
      <c r="Q78" s="166"/>
      <c r="R78" s="13"/>
      <c r="S78" s="149">
        <f t="shared" si="2"/>
        <v>0</v>
      </c>
      <c r="T78" s="126">
        <f t="shared" si="3"/>
        <v>0</v>
      </c>
      <c r="U78" s="150">
        <f t="shared" si="4"/>
        <v>0</v>
      </c>
      <c r="V78" s="13"/>
      <c r="W78" s="13"/>
      <c r="X78" s="13"/>
      <c r="Y78" s="13"/>
      <c r="Z78" s="13"/>
    </row>
    <row r="79" ht="15.75" customHeight="1">
      <c r="A79" s="167" t="s">
        <v>82</v>
      </c>
      <c r="B79" s="152" t="s">
        <v>664</v>
      </c>
      <c r="C79" s="393" t="s">
        <v>726</v>
      </c>
      <c r="D79" s="152">
        <v>1.0</v>
      </c>
      <c r="E79" s="358">
        <v>260.0</v>
      </c>
      <c r="F79" s="18"/>
      <c r="G79" s="169"/>
      <c r="H79" s="170"/>
      <c r="I79" s="171"/>
      <c r="J79" s="173"/>
      <c r="K79" s="159"/>
      <c r="L79" s="176"/>
      <c r="M79" s="177"/>
      <c r="N79" s="163"/>
      <c r="O79" s="164"/>
      <c r="P79" s="165"/>
      <c r="Q79" s="166"/>
      <c r="R79" s="13"/>
      <c r="S79" s="149">
        <f t="shared" si="2"/>
        <v>0</v>
      </c>
      <c r="T79" s="126">
        <f t="shared" si="3"/>
        <v>0</v>
      </c>
      <c r="U79" s="150">
        <f t="shared" si="4"/>
        <v>0</v>
      </c>
      <c r="V79" s="13"/>
      <c r="W79" s="13"/>
      <c r="X79" s="13"/>
      <c r="Y79" s="13"/>
      <c r="Z79" s="13"/>
    </row>
    <row r="80" ht="15.75" customHeight="1">
      <c r="A80" s="167" t="s">
        <v>82</v>
      </c>
      <c r="B80" s="152" t="s">
        <v>664</v>
      </c>
      <c r="C80" s="393" t="s">
        <v>730</v>
      </c>
      <c r="D80" s="152">
        <v>1.0</v>
      </c>
      <c r="E80" s="358">
        <v>365.0</v>
      </c>
      <c r="F80" s="18"/>
      <c r="G80" s="169"/>
      <c r="H80" s="170"/>
      <c r="I80" s="171"/>
      <c r="J80" s="173"/>
      <c r="K80" s="159"/>
      <c r="L80" s="176"/>
      <c r="M80" s="177"/>
      <c r="N80" s="163"/>
      <c r="O80" s="164"/>
      <c r="P80" s="165"/>
      <c r="Q80" s="166"/>
      <c r="R80" s="13"/>
      <c r="S80" s="149">
        <f t="shared" si="2"/>
        <v>0</v>
      </c>
      <c r="T80" s="126">
        <f t="shared" si="3"/>
        <v>0</v>
      </c>
      <c r="U80" s="150">
        <f t="shared" si="4"/>
        <v>0</v>
      </c>
      <c r="V80" s="13"/>
      <c r="W80" s="13"/>
      <c r="X80" s="13"/>
      <c r="Y80" s="13"/>
      <c r="Z80" s="13"/>
    </row>
    <row r="81" ht="15.75" customHeight="1">
      <c r="A81" s="167" t="s">
        <v>51</v>
      </c>
      <c r="B81" s="392" t="s">
        <v>791</v>
      </c>
      <c r="C81" s="382"/>
      <c r="D81" s="299">
        <v>18.0</v>
      </c>
      <c r="E81" s="385">
        <v>5825.0</v>
      </c>
      <c r="F81" s="18"/>
      <c r="G81" s="169"/>
      <c r="H81" s="170"/>
      <c r="I81" s="171"/>
      <c r="J81" s="173"/>
      <c r="K81" s="159"/>
      <c r="L81" s="176"/>
      <c r="M81" s="177"/>
      <c r="N81" s="163"/>
      <c r="O81" s="164"/>
      <c r="P81" s="165"/>
      <c r="Q81" s="166"/>
      <c r="R81" s="13"/>
      <c r="S81" s="149">
        <f t="shared" si="2"/>
        <v>0</v>
      </c>
      <c r="T81" s="126">
        <f t="shared" si="3"/>
        <v>0</v>
      </c>
      <c r="U81" s="150">
        <f t="shared" si="4"/>
        <v>0</v>
      </c>
      <c r="V81" s="13"/>
      <c r="W81" s="13"/>
      <c r="X81" s="13"/>
      <c r="Y81" s="13"/>
      <c r="Z81" s="13"/>
    </row>
    <row r="82" ht="15.75" customHeight="1">
      <c r="A82" s="167" t="s">
        <v>51</v>
      </c>
      <c r="B82" s="152" t="s">
        <v>795</v>
      </c>
      <c r="C82" s="393" t="s">
        <v>796</v>
      </c>
      <c r="D82" s="152">
        <v>1.0</v>
      </c>
      <c r="E82" s="358">
        <v>270.0</v>
      </c>
      <c r="F82" s="18"/>
      <c r="G82" s="169"/>
      <c r="H82" s="170"/>
      <c r="I82" s="171"/>
      <c r="J82" s="173"/>
      <c r="K82" s="159"/>
      <c r="L82" s="176"/>
      <c r="M82" s="177"/>
      <c r="N82" s="163"/>
      <c r="O82" s="164"/>
      <c r="P82" s="165"/>
      <c r="Q82" s="166"/>
      <c r="R82" s="13"/>
      <c r="S82" s="149">
        <f t="shared" si="2"/>
        <v>0</v>
      </c>
      <c r="T82" s="126">
        <f t="shared" si="3"/>
        <v>0</v>
      </c>
      <c r="U82" s="150">
        <f t="shared" si="4"/>
        <v>0</v>
      </c>
      <c r="V82" s="13"/>
      <c r="W82" s="13"/>
      <c r="X82" s="13"/>
      <c r="Y82" s="13"/>
      <c r="Z82" s="13"/>
    </row>
    <row r="83" ht="15.75" customHeight="1">
      <c r="A83" s="167" t="s">
        <v>51</v>
      </c>
      <c r="B83" s="152" t="s">
        <v>795</v>
      </c>
      <c r="C83" s="393" t="s">
        <v>801</v>
      </c>
      <c r="D83" s="152">
        <v>1.0</v>
      </c>
      <c r="E83" s="358">
        <v>280.0</v>
      </c>
      <c r="F83" s="18"/>
      <c r="G83" s="169"/>
      <c r="H83" s="170"/>
      <c r="I83" s="171"/>
      <c r="J83" s="173"/>
      <c r="K83" s="159"/>
      <c r="L83" s="176"/>
      <c r="M83" s="177"/>
      <c r="N83" s="163"/>
      <c r="O83" s="164"/>
      <c r="P83" s="165"/>
      <c r="Q83" s="166"/>
      <c r="R83" s="13"/>
      <c r="S83" s="149">
        <f t="shared" si="2"/>
        <v>0</v>
      </c>
      <c r="T83" s="126">
        <f t="shared" si="3"/>
        <v>0</v>
      </c>
      <c r="U83" s="150">
        <f t="shared" si="4"/>
        <v>0</v>
      </c>
      <c r="V83" s="13"/>
      <c r="W83" s="13"/>
      <c r="X83" s="13"/>
      <c r="Y83" s="13"/>
      <c r="Z83" s="13"/>
    </row>
    <row r="84" ht="15.75" customHeight="1">
      <c r="A84" s="167" t="s">
        <v>51</v>
      </c>
      <c r="B84" s="152" t="s">
        <v>795</v>
      </c>
      <c r="C84" s="393" t="s">
        <v>804</v>
      </c>
      <c r="D84" s="152">
        <v>1.0</v>
      </c>
      <c r="E84" s="358">
        <v>280.0</v>
      </c>
      <c r="F84" s="18"/>
      <c r="G84" s="169"/>
      <c r="H84" s="170"/>
      <c r="I84" s="171"/>
      <c r="J84" s="173"/>
      <c r="K84" s="159"/>
      <c r="L84" s="176"/>
      <c r="M84" s="177"/>
      <c r="N84" s="163"/>
      <c r="O84" s="164"/>
      <c r="P84" s="165"/>
      <c r="Q84" s="166"/>
      <c r="R84" s="13"/>
      <c r="S84" s="149">
        <f t="shared" si="2"/>
        <v>0</v>
      </c>
      <c r="T84" s="126">
        <f t="shared" si="3"/>
        <v>0</v>
      </c>
      <c r="U84" s="150">
        <f t="shared" si="4"/>
        <v>0</v>
      </c>
      <c r="V84" s="13"/>
      <c r="W84" s="13"/>
      <c r="X84" s="13"/>
      <c r="Y84" s="13"/>
      <c r="Z84" s="13"/>
    </row>
    <row r="85" ht="15.75" customHeight="1">
      <c r="A85" s="167" t="s">
        <v>51</v>
      </c>
      <c r="B85" s="152" t="s">
        <v>795</v>
      </c>
      <c r="C85" s="393" t="s">
        <v>807</v>
      </c>
      <c r="D85" s="152">
        <v>1.0</v>
      </c>
      <c r="E85" s="358">
        <v>280.0</v>
      </c>
      <c r="F85" s="18"/>
      <c r="G85" s="169"/>
      <c r="H85" s="170"/>
      <c r="I85" s="171"/>
      <c r="J85" s="173"/>
      <c r="K85" s="159"/>
      <c r="L85" s="176"/>
      <c r="M85" s="177"/>
      <c r="N85" s="163"/>
      <c r="O85" s="164"/>
      <c r="P85" s="165"/>
      <c r="Q85" s="166"/>
      <c r="R85" s="13"/>
      <c r="S85" s="149">
        <f t="shared" si="2"/>
        <v>0</v>
      </c>
      <c r="T85" s="126">
        <f t="shared" si="3"/>
        <v>0</v>
      </c>
      <c r="U85" s="150">
        <f t="shared" si="4"/>
        <v>0</v>
      </c>
      <c r="V85" s="13"/>
      <c r="W85" s="13"/>
      <c r="X85" s="13"/>
      <c r="Y85" s="13"/>
      <c r="Z85" s="13"/>
    </row>
    <row r="86" ht="15.75" customHeight="1">
      <c r="A86" s="167" t="s">
        <v>51</v>
      </c>
      <c r="B86" s="152" t="s">
        <v>795</v>
      </c>
      <c r="C86" s="393" t="s">
        <v>810</v>
      </c>
      <c r="D86" s="152">
        <v>1.0</v>
      </c>
      <c r="E86" s="358">
        <v>285.0</v>
      </c>
      <c r="F86" s="18"/>
      <c r="G86" s="169"/>
      <c r="H86" s="170"/>
      <c r="I86" s="171"/>
      <c r="J86" s="173"/>
      <c r="K86" s="159"/>
      <c r="L86" s="176"/>
      <c r="M86" s="177"/>
      <c r="N86" s="163"/>
      <c r="O86" s="164"/>
      <c r="P86" s="165"/>
      <c r="Q86" s="166"/>
      <c r="R86" s="13"/>
      <c r="S86" s="149">
        <f t="shared" si="2"/>
        <v>0</v>
      </c>
      <c r="T86" s="126">
        <f t="shared" si="3"/>
        <v>0</v>
      </c>
      <c r="U86" s="150">
        <f t="shared" si="4"/>
        <v>0</v>
      </c>
      <c r="V86" s="13"/>
      <c r="W86" s="13"/>
      <c r="X86" s="13"/>
      <c r="Y86" s="13"/>
      <c r="Z86" s="13"/>
    </row>
    <row r="87" ht="15.75" customHeight="1">
      <c r="A87" s="167" t="s">
        <v>51</v>
      </c>
      <c r="B87" s="152" t="s">
        <v>795</v>
      </c>
      <c r="C87" s="393" t="s">
        <v>815</v>
      </c>
      <c r="D87" s="152">
        <v>1.0</v>
      </c>
      <c r="E87" s="358">
        <v>295.0</v>
      </c>
      <c r="F87" s="18"/>
      <c r="G87" s="169"/>
      <c r="H87" s="170"/>
      <c r="I87" s="171"/>
      <c r="J87" s="173"/>
      <c r="K87" s="159"/>
      <c r="L87" s="176"/>
      <c r="M87" s="177"/>
      <c r="N87" s="163"/>
      <c r="O87" s="164"/>
      <c r="P87" s="165"/>
      <c r="Q87" s="166"/>
      <c r="R87" s="13"/>
      <c r="S87" s="149">
        <f t="shared" si="2"/>
        <v>0</v>
      </c>
      <c r="T87" s="126">
        <f t="shared" si="3"/>
        <v>0</v>
      </c>
      <c r="U87" s="150">
        <f t="shared" si="4"/>
        <v>0</v>
      </c>
      <c r="V87" s="13"/>
      <c r="W87" s="13"/>
      <c r="X87" s="13"/>
      <c r="Y87" s="13"/>
      <c r="Z87" s="13"/>
    </row>
    <row r="88" ht="15.75" customHeight="1">
      <c r="A88" s="167" t="s">
        <v>51</v>
      </c>
      <c r="B88" s="152" t="s">
        <v>795</v>
      </c>
      <c r="C88" s="393" t="s">
        <v>819</v>
      </c>
      <c r="D88" s="152">
        <v>1.0</v>
      </c>
      <c r="E88" s="358">
        <v>280.0</v>
      </c>
      <c r="F88" s="18"/>
      <c r="G88" s="169"/>
      <c r="H88" s="170"/>
      <c r="I88" s="171"/>
      <c r="J88" s="173"/>
      <c r="K88" s="159"/>
      <c r="L88" s="176"/>
      <c r="M88" s="177"/>
      <c r="N88" s="163"/>
      <c r="O88" s="164"/>
      <c r="P88" s="165"/>
      <c r="Q88" s="166"/>
      <c r="R88" s="13"/>
      <c r="S88" s="149">
        <f t="shared" si="2"/>
        <v>0</v>
      </c>
      <c r="T88" s="126">
        <f t="shared" si="3"/>
        <v>0</v>
      </c>
      <c r="U88" s="150">
        <f t="shared" si="4"/>
        <v>0</v>
      </c>
      <c r="V88" s="13"/>
      <c r="W88" s="13"/>
      <c r="X88" s="13"/>
      <c r="Y88" s="13"/>
      <c r="Z88" s="13"/>
    </row>
    <row r="89" ht="15.75" customHeight="1">
      <c r="A89" s="167" t="s">
        <v>51</v>
      </c>
      <c r="B89" s="152" t="s">
        <v>795</v>
      </c>
      <c r="C89" s="393" t="s">
        <v>823</v>
      </c>
      <c r="D89" s="152">
        <v>1.0</v>
      </c>
      <c r="E89" s="358">
        <v>285.0</v>
      </c>
      <c r="F89" s="18"/>
      <c r="G89" s="169"/>
      <c r="H89" s="170"/>
      <c r="I89" s="171"/>
      <c r="J89" s="173"/>
      <c r="K89" s="159"/>
      <c r="L89" s="176"/>
      <c r="M89" s="177"/>
      <c r="N89" s="163"/>
      <c r="O89" s="164"/>
      <c r="P89" s="165"/>
      <c r="Q89" s="166"/>
      <c r="R89" s="13"/>
      <c r="S89" s="149">
        <f t="shared" si="2"/>
        <v>0</v>
      </c>
      <c r="T89" s="126">
        <f t="shared" si="3"/>
        <v>0</v>
      </c>
      <c r="U89" s="150">
        <f t="shared" si="4"/>
        <v>0</v>
      </c>
      <c r="V89" s="13"/>
      <c r="W89" s="13"/>
      <c r="X89" s="13"/>
      <c r="Y89" s="13"/>
      <c r="Z89" s="13"/>
    </row>
    <row r="90" ht="15.75" customHeight="1">
      <c r="A90" s="167" t="s">
        <v>51</v>
      </c>
      <c r="B90" s="152" t="s">
        <v>795</v>
      </c>
      <c r="C90" s="393" t="s">
        <v>826</v>
      </c>
      <c r="D90" s="152">
        <v>1.0</v>
      </c>
      <c r="E90" s="358">
        <v>295.0</v>
      </c>
      <c r="F90" s="18"/>
      <c r="G90" s="169"/>
      <c r="H90" s="170"/>
      <c r="I90" s="171"/>
      <c r="J90" s="173"/>
      <c r="K90" s="159"/>
      <c r="L90" s="176"/>
      <c r="M90" s="177"/>
      <c r="N90" s="163"/>
      <c r="O90" s="164"/>
      <c r="P90" s="165"/>
      <c r="Q90" s="166"/>
      <c r="R90" s="13"/>
      <c r="S90" s="149">
        <f t="shared" si="2"/>
        <v>0</v>
      </c>
      <c r="T90" s="126">
        <f t="shared" si="3"/>
        <v>0</v>
      </c>
      <c r="U90" s="150">
        <f t="shared" si="4"/>
        <v>0</v>
      </c>
      <c r="V90" s="13"/>
      <c r="W90" s="13"/>
      <c r="X90" s="13"/>
      <c r="Y90" s="13"/>
      <c r="Z90" s="13"/>
    </row>
    <row r="91" ht="15.75" customHeight="1">
      <c r="A91" s="167" t="s">
        <v>51</v>
      </c>
      <c r="B91" s="152" t="s">
        <v>795</v>
      </c>
      <c r="C91" s="393" t="s">
        <v>830</v>
      </c>
      <c r="D91" s="152">
        <v>1.0</v>
      </c>
      <c r="E91" s="358">
        <v>275.0</v>
      </c>
      <c r="F91" s="18"/>
      <c r="G91" s="169"/>
      <c r="H91" s="170"/>
      <c r="I91" s="171"/>
      <c r="J91" s="173"/>
      <c r="K91" s="159"/>
      <c r="L91" s="176"/>
      <c r="M91" s="177"/>
      <c r="N91" s="163"/>
      <c r="O91" s="164"/>
      <c r="P91" s="165"/>
      <c r="Q91" s="166"/>
      <c r="R91" s="13"/>
      <c r="S91" s="149">
        <f t="shared" si="2"/>
        <v>0</v>
      </c>
      <c r="T91" s="126">
        <f t="shared" si="3"/>
        <v>0</v>
      </c>
      <c r="U91" s="150">
        <f t="shared" si="4"/>
        <v>0</v>
      </c>
      <c r="V91" s="13"/>
      <c r="W91" s="13"/>
      <c r="X91" s="13"/>
      <c r="Y91" s="13"/>
      <c r="Z91" s="13"/>
    </row>
    <row r="92" ht="15.75" customHeight="1">
      <c r="A92" s="167" t="s">
        <v>51</v>
      </c>
      <c r="B92" s="152" t="s">
        <v>795</v>
      </c>
      <c r="C92" s="393" t="s">
        <v>833</v>
      </c>
      <c r="D92" s="152">
        <v>1.0</v>
      </c>
      <c r="E92" s="358">
        <v>295.0</v>
      </c>
      <c r="F92" s="18"/>
      <c r="G92" s="169"/>
      <c r="H92" s="170"/>
      <c r="I92" s="171"/>
      <c r="J92" s="173"/>
      <c r="K92" s="159"/>
      <c r="L92" s="176"/>
      <c r="M92" s="177"/>
      <c r="N92" s="163"/>
      <c r="O92" s="164"/>
      <c r="P92" s="165"/>
      <c r="Q92" s="166"/>
      <c r="R92" s="13"/>
      <c r="S92" s="149">
        <f t="shared" si="2"/>
        <v>0</v>
      </c>
      <c r="T92" s="126">
        <f t="shared" si="3"/>
        <v>0</v>
      </c>
      <c r="U92" s="150">
        <f t="shared" si="4"/>
        <v>0</v>
      </c>
      <c r="V92" s="13"/>
      <c r="W92" s="13"/>
      <c r="X92" s="13"/>
      <c r="Y92" s="13"/>
      <c r="Z92" s="13"/>
    </row>
    <row r="93" ht="15.75" customHeight="1">
      <c r="A93" s="167" t="s">
        <v>51</v>
      </c>
      <c r="B93" s="152" t="s">
        <v>795</v>
      </c>
      <c r="C93" s="393" t="s">
        <v>838</v>
      </c>
      <c r="D93" s="152">
        <v>1.0</v>
      </c>
      <c r="E93" s="358">
        <v>295.0</v>
      </c>
      <c r="F93" s="18"/>
      <c r="G93" s="169"/>
      <c r="H93" s="170"/>
      <c r="I93" s="171"/>
      <c r="J93" s="173"/>
      <c r="K93" s="159"/>
      <c r="L93" s="176"/>
      <c r="M93" s="177"/>
      <c r="N93" s="163"/>
      <c r="O93" s="164"/>
      <c r="P93" s="165"/>
      <c r="Q93" s="166"/>
      <c r="R93" s="13"/>
      <c r="S93" s="149">
        <f t="shared" si="2"/>
        <v>0</v>
      </c>
      <c r="T93" s="126">
        <f t="shared" si="3"/>
        <v>0</v>
      </c>
      <c r="U93" s="150">
        <f t="shared" si="4"/>
        <v>0</v>
      </c>
      <c r="V93" s="13"/>
      <c r="W93" s="13"/>
      <c r="X93" s="13"/>
      <c r="Y93" s="13"/>
      <c r="Z93" s="13"/>
    </row>
    <row r="94" ht="15.75" customHeight="1">
      <c r="A94" s="167" t="s">
        <v>51</v>
      </c>
      <c r="B94" s="152" t="s">
        <v>795</v>
      </c>
      <c r="C94" s="393" t="s">
        <v>844</v>
      </c>
      <c r="D94" s="152">
        <v>1.0</v>
      </c>
      <c r="E94" s="358">
        <v>295.0</v>
      </c>
      <c r="F94" s="18"/>
      <c r="G94" s="169"/>
      <c r="H94" s="170"/>
      <c r="I94" s="171"/>
      <c r="J94" s="173"/>
      <c r="K94" s="159"/>
      <c r="L94" s="176"/>
      <c r="M94" s="177"/>
      <c r="N94" s="163"/>
      <c r="O94" s="164"/>
      <c r="P94" s="165"/>
      <c r="Q94" s="166"/>
      <c r="R94" s="13"/>
      <c r="S94" s="149">
        <f t="shared" si="2"/>
        <v>0</v>
      </c>
      <c r="T94" s="126">
        <f t="shared" si="3"/>
        <v>0</v>
      </c>
      <c r="U94" s="150">
        <f t="shared" si="4"/>
        <v>0</v>
      </c>
      <c r="V94" s="13"/>
      <c r="W94" s="13"/>
      <c r="X94" s="13"/>
      <c r="Y94" s="13"/>
      <c r="Z94" s="13"/>
    </row>
    <row r="95" ht="15.75" customHeight="1">
      <c r="A95" s="167" t="s">
        <v>51</v>
      </c>
      <c r="B95" s="152" t="s">
        <v>795</v>
      </c>
      <c r="C95" s="393" t="s">
        <v>846</v>
      </c>
      <c r="D95" s="152">
        <v>1.0</v>
      </c>
      <c r="E95" s="358">
        <v>305.0</v>
      </c>
      <c r="F95" s="18"/>
      <c r="G95" s="169"/>
      <c r="H95" s="170"/>
      <c r="I95" s="171"/>
      <c r="J95" s="173"/>
      <c r="K95" s="159"/>
      <c r="L95" s="176"/>
      <c r="M95" s="177"/>
      <c r="N95" s="163"/>
      <c r="O95" s="164"/>
      <c r="P95" s="165"/>
      <c r="Q95" s="166"/>
      <c r="R95" s="13"/>
      <c r="S95" s="149">
        <f t="shared" si="2"/>
        <v>0</v>
      </c>
      <c r="T95" s="126">
        <f t="shared" si="3"/>
        <v>0</v>
      </c>
      <c r="U95" s="150">
        <f t="shared" si="4"/>
        <v>0</v>
      </c>
      <c r="V95" s="13"/>
      <c r="W95" s="13"/>
      <c r="X95" s="13"/>
      <c r="Y95" s="13"/>
      <c r="Z95" s="13"/>
    </row>
    <row r="96" ht="15.75" customHeight="1">
      <c r="A96" s="167" t="s">
        <v>51</v>
      </c>
      <c r="B96" s="152" t="s">
        <v>795</v>
      </c>
      <c r="C96" s="393" t="s">
        <v>850</v>
      </c>
      <c r="D96" s="152">
        <v>1.0</v>
      </c>
      <c r="E96" s="358">
        <v>385.0</v>
      </c>
      <c r="F96" s="18"/>
      <c r="G96" s="169"/>
      <c r="H96" s="170"/>
      <c r="I96" s="171"/>
      <c r="J96" s="173"/>
      <c r="K96" s="159"/>
      <c r="L96" s="176"/>
      <c r="M96" s="177"/>
      <c r="N96" s="163"/>
      <c r="O96" s="164"/>
      <c r="P96" s="165"/>
      <c r="Q96" s="166"/>
      <c r="R96" s="13"/>
      <c r="S96" s="149">
        <f t="shared" si="2"/>
        <v>0</v>
      </c>
      <c r="T96" s="126">
        <f t="shared" si="3"/>
        <v>0</v>
      </c>
      <c r="U96" s="150">
        <f t="shared" si="4"/>
        <v>0</v>
      </c>
      <c r="V96" s="13"/>
      <c r="W96" s="13"/>
      <c r="X96" s="13"/>
      <c r="Y96" s="13"/>
      <c r="Z96" s="13"/>
    </row>
    <row r="97" ht="15.75" customHeight="1">
      <c r="A97" s="167" t="s">
        <v>51</v>
      </c>
      <c r="B97" s="152" t="s">
        <v>795</v>
      </c>
      <c r="C97" s="393" t="s">
        <v>853</v>
      </c>
      <c r="D97" s="152">
        <v>1.0</v>
      </c>
      <c r="E97" s="358">
        <v>415.0</v>
      </c>
      <c r="F97" s="18"/>
      <c r="G97" s="169"/>
      <c r="H97" s="170"/>
      <c r="I97" s="171"/>
      <c r="J97" s="173"/>
      <c r="K97" s="159"/>
      <c r="L97" s="176"/>
      <c r="M97" s="177"/>
      <c r="N97" s="163"/>
      <c r="O97" s="164"/>
      <c r="P97" s="165"/>
      <c r="Q97" s="166"/>
      <c r="R97" s="13"/>
      <c r="S97" s="149">
        <f t="shared" si="2"/>
        <v>0</v>
      </c>
      <c r="T97" s="126">
        <f t="shared" si="3"/>
        <v>0</v>
      </c>
      <c r="U97" s="150">
        <f t="shared" si="4"/>
        <v>0</v>
      </c>
      <c r="V97" s="13"/>
      <c r="W97" s="13"/>
      <c r="X97" s="13"/>
      <c r="Y97" s="13"/>
      <c r="Z97" s="13"/>
    </row>
    <row r="98" ht="15.75" customHeight="1">
      <c r="A98" s="167" t="s">
        <v>51</v>
      </c>
      <c r="B98" s="152" t="s">
        <v>795</v>
      </c>
      <c r="C98" s="393" t="s">
        <v>858</v>
      </c>
      <c r="D98" s="152">
        <v>1.0</v>
      </c>
      <c r="E98" s="358">
        <v>440.0</v>
      </c>
      <c r="F98" s="18"/>
      <c r="G98" s="169"/>
      <c r="H98" s="170"/>
      <c r="I98" s="171"/>
      <c r="J98" s="173"/>
      <c r="K98" s="159"/>
      <c r="L98" s="176"/>
      <c r="M98" s="177"/>
      <c r="N98" s="163"/>
      <c r="O98" s="164"/>
      <c r="P98" s="165"/>
      <c r="Q98" s="166"/>
      <c r="R98" s="13"/>
      <c r="S98" s="149">
        <f t="shared" si="2"/>
        <v>0</v>
      </c>
      <c r="T98" s="126">
        <f t="shared" si="3"/>
        <v>0</v>
      </c>
      <c r="U98" s="150">
        <f t="shared" si="4"/>
        <v>0</v>
      </c>
      <c r="V98" s="13"/>
      <c r="W98" s="13"/>
      <c r="X98" s="13"/>
      <c r="Y98" s="13"/>
      <c r="Z98" s="13"/>
    </row>
    <row r="99" ht="15.75" customHeight="1">
      <c r="A99" s="167" t="s">
        <v>51</v>
      </c>
      <c r="B99" s="152" t="s">
        <v>795</v>
      </c>
      <c r="C99" s="393" t="s">
        <v>864</v>
      </c>
      <c r="D99" s="152">
        <v>1.0</v>
      </c>
      <c r="E99" s="358">
        <v>570.0</v>
      </c>
      <c r="F99" s="18"/>
      <c r="G99" s="169"/>
      <c r="H99" s="170"/>
      <c r="I99" s="171"/>
      <c r="J99" s="173"/>
      <c r="K99" s="159"/>
      <c r="L99" s="176"/>
      <c r="M99" s="177"/>
      <c r="N99" s="163"/>
      <c r="O99" s="164"/>
      <c r="P99" s="165"/>
      <c r="Q99" s="166"/>
      <c r="R99" s="13"/>
      <c r="S99" s="149">
        <f t="shared" si="2"/>
        <v>0</v>
      </c>
      <c r="T99" s="126">
        <f t="shared" si="3"/>
        <v>0</v>
      </c>
      <c r="U99" s="150">
        <f t="shared" si="4"/>
        <v>0</v>
      </c>
      <c r="V99" s="13"/>
      <c r="W99" s="13"/>
      <c r="X99" s="13"/>
      <c r="Y99" s="13"/>
      <c r="Z99" s="13"/>
    </row>
    <row r="100" ht="15.75" customHeight="1">
      <c r="A100" s="167" t="s">
        <v>82</v>
      </c>
      <c r="B100" s="392" t="s">
        <v>868</v>
      </c>
      <c r="C100" s="382"/>
      <c r="D100" s="299">
        <v>18.0</v>
      </c>
      <c r="E100" s="385">
        <v>5345.0</v>
      </c>
      <c r="F100" s="18"/>
      <c r="G100" s="169"/>
      <c r="H100" s="170"/>
      <c r="I100" s="171"/>
      <c r="J100" s="173"/>
      <c r="K100" s="159"/>
      <c r="L100" s="176"/>
      <c r="M100" s="177"/>
      <c r="N100" s="163"/>
      <c r="O100" s="164"/>
      <c r="P100" s="165"/>
      <c r="Q100" s="166"/>
      <c r="R100" s="13"/>
      <c r="S100" s="149">
        <f t="shared" si="2"/>
        <v>0</v>
      </c>
      <c r="T100" s="126">
        <f t="shared" si="3"/>
        <v>0</v>
      </c>
      <c r="U100" s="150">
        <f t="shared" si="4"/>
        <v>0</v>
      </c>
      <c r="V100" s="13"/>
      <c r="W100" s="13"/>
      <c r="X100" s="13"/>
      <c r="Y100" s="13"/>
      <c r="Z100" s="13"/>
    </row>
    <row r="101" ht="15.75" customHeight="1">
      <c r="A101" s="167" t="s">
        <v>82</v>
      </c>
      <c r="B101" s="152" t="s">
        <v>795</v>
      </c>
      <c r="C101" s="393" t="s">
        <v>796</v>
      </c>
      <c r="D101" s="152">
        <v>1.0</v>
      </c>
      <c r="E101" s="358">
        <v>245.0</v>
      </c>
      <c r="F101" s="18"/>
      <c r="G101" s="169"/>
      <c r="H101" s="170"/>
      <c r="I101" s="171"/>
      <c r="J101" s="173"/>
      <c r="K101" s="159"/>
      <c r="L101" s="176"/>
      <c r="M101" s="177"/>
      <c r="N101" s="163"/>
      <c r="O101" s="164"/>
      <c r="P101" s="165"/>
      <c r="Q101" s="166"/>
      <c r="R101" s="13"/>
      <c r="S101" s="149">
        <f t="shared" si="2"/>
        <v>0</v>
      </c>
      <c r="T101" s="126">
        <f t="shared" si="3"/>
        <v>0</v>
      </c>
      <c r="U101" s="150">
        <f t="shared" si="4"/>
        <v>0</v>
      </c>
      <c r="V101" s="13"/>
      <c r="W101" s="13"/>
      <c r="X101" s="13"/>
      <c r="Y101" s="13"/>
      <c r="Z101" s="13"/>
    </row>
    <row r="102" ht="15.75" customHeight="1">
      <c r="A102" s="167" t="s">
        <v>82</v>
      </c>
      <c r="B102" s="152" t="s">
        <v>795</v>
      </c>
      <c r="C102" s="393" t="s">
        <v>801</v>
      </c>
      <c r="D102" s="152">
        <v>1.0</v>
      </c>
      <c r="E102" s="358">
        <v>255.0</v>
      </c>
      <c r="F102" s="18"/>
      <c r="G102" s="169"/>
      <c r="H102" s="170"/>
      <c r="I102" s="171"/>
      <c r="J102" s="173"/>
      <c r="K102" s="159"/>
      <c r="L102" s="176"/>
      <c r="M102" s="177"/>
      <c r="N102" s="163"/>
      <c r="O102" s="164"/>
      <c r="P102" s="165"/>
      <c r="Q102" s="166"/>
      <c r="R102" s="13"/>
      <c r="S102" s="149">
        <f t="shared" si="2"/>
        <v>0</v>
      </c>
      <c r="T102" s="126">
        <f t="shared" si="3"/>
        <v>0</v>
      </c>
      <c r="U102" s="150">
        <f t="shared" si="4"/>
        <v>0</v>
      </c>
      <c r="V102" s="13"/>
      <c r="W102" s="13"/>
      <c r="X102" s="13"/>
      <c r="Y102" s="13"/>
      <c r="Z102" s="13"/>
    </row>
    <row r="103" ht="15.75" customHeight="1">
      <c r="A103" s="167" t="s">
        <v>82</v>
      </c>
      <c r="B103" s="152" t="s">
        <v>795</v>
      </c>
      <c r="C103" s="393" t="s">
        <v>804</v>
      </c>
      <c r="D103" s="152">
        <v>1.0</v>
      </c>
      <c r="E103" s="358">
        <v>255.0</v>
      </c>
      <c r="F103" s="18"/>
      <c r="G103" s="169"/>
      <c r="H103" s="170"/>
      <c r="I103" s="171"/>
      <c r="J103" s="173"/>
      <c r="K103" s="159"/>
      <c r="L103" s="176"/>
      <c r="M103" s="177"/>
      <c r="N103" s="163"/>
      <c r="O103" s="164"/>
      <c r="P103" s="165"/>
      <c r="Q103" s="166"/>
      <c r="R103" s="13"/>
      <c r="S103" s="149">
        <f t="shared" si="2"/>
        <v>0</v>
      </c>
      <c r="T103" s="126">
        <f t="shared" si="3"/>
        <v>0</v>
      </c>
      <c r="U103" s="150">
        <f t="shared" si="4"/>
        <v>0</v>
      </c>
      <c r="V103" s="13"/>
      <c r="W103" s="13"/>
      <c r="X103" s="13"/>
      <c r="Y103" s="13"/>
      <c r="Z103" s="13"/>
    </row>
    <row r="104" ht="15.75" customHeight="1">
      <c r="A104" s="167" t="s">
        <v>82</v>
      </c>
      <c r="B104" s="152" t="s">
        <v>795</v>
      </c>
      <c r="C104" s="393" t="s">
        <v>807</v>
      </c>
      <c r="D104" s="152">
        <v>1.0</v>
      </c>
      <c r="E104" s="358">
        <v>260.0</v>
      </c>
      <c r="F104" s="18"/>
      <c r="G104" s="169"/>
      <c r="H104" s="170"/>
      <c r="I104" s="171"/>
      <c r="J104" s="173"/>
      <c r="K104" s="159"/>
      <c r="L104" s="176"/>
      <c r="M104" s="177"/>
      <c r="N104" s="163"/>
      <c r="O104" s="164"/>
      <c r="P104" s="165"/>
      <c r="Q104" s="166"/>
      <c r="R104" s="13"/>
      <c r="S104" s="149">
        <f t="shared" si="2"/>
        <v>0</v>
      </c>
      <c r="T104" s="126">
        <f t="shared" si="3"/>
        <v>0</v>
      </c>
      <c r="U104" s="150">
        <f t="shared" si="4"/>
        <v>0</v>
      </c>
      <c r="V104" s="13"/>
      <c r="W104" s="13"/>
      <c r="X104" s="13"/>
      <c r="Y104" s="13"/>
      <c r="Z104" s="13"/>
    </row>
    <row r="105" ht="15.75" customHeight="1">
      <c r="A105" s="167" t="s">
        <v>82</v>
      </c>
      <c r="B105" s="152" t="s">
        <v>795</v>
      </c>
      <c r="C105" s="393" t="s">
        <v>810</v>
      </c>
      <c r="D105" s="152">
        <v>1.0</v>
      </c>
      <c r="E105" s="358">
        <v>260.0</v>
      </c>
      <c r="F105" s="18"/>
      <c r="G105" s="169"/>
      <c r="H105" s="170"/>
      <c r="I105" s="171"/>
      <c r="J105" s="173"/>
      <c r="K105" s="159"/>
      <c r="L105" s="176"/>
      <c r="M105" s="177"/>
      <c r="N105" s="163"/>
      <c r="O105" s="164"/>
      <c r="P105" s="165"/>
      <c r="Q105" s="166"/>
      <c r="R105" s="13"/>
      <c r="S105" s="149">
        <f t="shared" si="2"/>
        <v>0</v>
      </c>
      <c r="T105" s="126">
        <f t="shared" si="3"/>
        <v>0</v>
      </c>
      <c r="U105" s="150">
        <f t="shared" si="4"/>
        <v>0</v>
      </c>
      <c r="V105" s="13"/>
      <c r="W105" s="13"/>
      <c r="X105" s="13"/>
      <c r="Y105" s="13"/>
      <c r="Z105" s="13"/>
    </row>
    <row r="106" ht="15.75" customHeight="1">
      <c r="A106" s="167" t="s">
        <v>82</v>
      </c>
      <c r="B106" s="152" t="s">
        <v>795</v>
      </c>
      <c r="C106" s="393" t="s">
        <v>815</v>
      </c>
      <c r="D106" s="152">
        <v>1.0</v>
      </c>
      <c r="E106" s="358">
        <v>270.0</v>
      </c>
      <c r="F106" s="18"/>
      <c r="G106" s="169"/>
      <c r="H106" s="170"/>
      <c r="I106" s="171"/>
      <c r="J106" s="173"/>
      <c r="K106" s="159"/>
      <c r="L106" s="176"/>
      <c r="M106" s="177"/>
      <c r="N106" s="163"/>
      <c r="O106" s="164"/>
      <c r="P106" s="165"/>
      <c r="Q106" s="166"/>
      <c r="R106" s="13"/>
      <c r="S106" s="149">
        <f t="shared" si="2"/>
        <v>0</v>
      </c>
      <c r="T106" s="126">
        <f t="shared" si="3"/>
        <v>0</v>
      </c>
      <c r="U106" s="150">
        <f t="shared" si="4"/>
        <v>0</v>
      </c>
      <c r="V106" s="13"/>
      <c r="W106" s="13"/>
      <c r="X106" s="13"/>
      <c r="Y106" s="13"/>
      <c r="Z106" s="13"/>
    </row>
    <row r="107" ht="15.75" customHeight="1">
      <c r="A107" s="167" t="s">
        <v>82</v>
      </c>
      <c r="B107" s="152" t="s">
        <v>795</v>
      </c>
      <c r="C107" s="393" t="s">
        <v>819</v>
      </c>
      <c r="D107" s="152">
        <v>1.0</v>
      </c>
      <c r="E107" s="358">
        <v>260.0</v>
      </c>
      <c r="F107" s="18"/>
      <c r="G107" s="169"/>
      <c r="H107" s="170"/>
      <c r="I107" s="171"/>
      <c r="J107" s="173"/>
      <c r="K107" s="159"/>
      <c r="L107" s="176"/>
      <c r="M107" s="177"/>
      <c r="N107" s="163"/>
      <c r="O107" s="164"/>
      <c r="P107" s="165"/>
      <c r="Q107" s="166"/>
      <c r="R107" s="13"/>
      <c r="S107" s="149">
        <f t="shared" si="2"/>
        <v>0</v>
      </c>
      <c r="T107" s="126">
        <f t="shared" si="3"/>
        <v>0</v>
      </c>
      <c r="U107" s="150">
        <f t="shared" si="4"/>
        <v>0</v>
      </c>
      <c r="V107" s="13"/>
      <c r="W107" s="13"/>
      <c r="X107" s="13"/>
      <c r="Y107" s="13"/>
      <c r="Z107" s="13"/>
    </row>
    <row r="108" ht="15.75" customHeight="1">
      <c r="A108" s="167" t="s">
        <v>82</v>
      </c>
      <c r="B108" s="152" t="s">
        <v>795</v>
      </c>
      <c r="C108" s="393" t="s">
        <v>823</v>
      </c>
      <c r="D108" s="152">
        <v>1.0</v>
      </c>
      <c r="E108" s="358">
        <v>260.0</v>
      </c>
      <c r="F108" s="18"/>
      <c r="G108" s="169"/>
      <c r="H108" s="170"/>
      <c r="I108" s="171"/>
      <c r="J108" s="173"/>
      <c r="K108" s="159"/>
      <c r="L108" s="176"/>
      <c r="M108" s="177"/>
      <c r="N108" s="163"/>
      <c r="O108" s="164"/>
      <c r="P108" s="165"/>
      <c r="Q108" s="166"/>
      <c r="R108" s="13"/>
      <c r="S108" s="149">
        <f t="shared" si="2"/>
        <v>0</v>
      </c>
      <c r="T108" s="126">
        <f t="shared" si="3"/>
        <v>0</v>
      </c>
      <c r="U108" s="150">
        <f t="shared" si="4"/>
        <v>0</v>
      </c>
      <c r="V108" s="13"/>
      <c r="W108" s="13"/>
      <c r="X108" s="13"/>
      <c r="Y108" s="13"/>
      <c r="Z108" s="13"/>
    </row>
    <row r="109" ht="15.75" customHeight="1">
      <c r="A109" s="167" t="s">
        <v>82</v>
      </c>
      <c r="B109" s="152" t="s">
        <v>795</v>
      </c>
      <c r="C109" s="393" t="s">
        <v>826</v>
      </c>
      <c r="D109" s="152">
        <v>1.0</v>
      </c>
      <c r="E109" s="358">
        <v>275.0</v>
      </c>
      <c r="F109" s="18"/>
      <c r="G109" s="169"/>
      <c r="H109" s="170"/>
      <c r="I109" s="171"/>
      <c r="J109" s="173"/>
      <c r="K109" s="159"/>
      <c r="L109" s="176"/>
      <c r="M109" s="177"/>
      <c r="N109" s="163"/>
      <c r="O109" s="164"/>
      <c r="P109" s="165"/>
      <c r="Q109" s="166"/>
      <c r="R109" s="13"/>
      <c r="S109" s="149">
        <f t="shared" si="2"/>
        <v>0</v>
      </c>
      <c r="T109" s="126">
        <f t="shared" si="3"/>
        <v>0</v>
      </c>
      <c r="U109" s="150">
        <f t="shared" si="4"/>
        <v>0</v>
      </c>
      <c r="V109" s="13"/>
      <c r="W109" s="13"/>
      <c r="X109" s="13"/>
      <c r="Y109" s="13"/>
      <c r="Z109" s="13"/>
    </row>
    <row r="110" ht="15.75" customHeight="1">
      <c r="A110" s="167" t="s">
        <v>82</v>
      </c>
      <c r="B110" s="152" t="s">
        <v>795</v>
      </c>
      <c r="C110" s="393" t="s">
        <v>830</v>
      </c>
      <c r="D110" s="152">
        <v>1.0</v>
      </c>
      <c r="E110" s="358">
        <v>255.0</v>
      </c>
      <c r="F110" s="18"/>
      <c r="G110" s="169"/>
      <c r="H110" s="170"/>
      <c r="I110" s="171"/>
      <c r="J110" s="173"/>
      <c r="K110" s="159"/>
      <c r="L110" s="176"/>
      <c r="M110" s="177"/>
      <c r="N110" s="163"/>
      <c r="O110" s="164"/>
      <c r="P110" s="165"/>
      <c r="Q110" s="166"/>
      <c r="R110" s="13"/>
      <c r="S110" s="149">
        <f t="shared" si="2"/>
        <v>0</v>
      </c>
      <c r="T110" s="126">
        <f t="shared" si="3"/>
        <v>0</v>
      </c>
      <c r="U110" s="150">
        <f t="shared" si="4"/>
        <v>0</v>
      </c>
      <c r="V110" s="13"/>
      <c r="W110" s="13"/>
      <c r="X110" s="13"/>
      <c r="Y110" s="13"/>
      <c r="Z110" s="13"/>
    </row>
    <row r="111" ht="15.75" customHeight="1">
      <c r="A111" s="167" t="s">
        <v>82</v>
      </c>
      <c r="B111" s="152" t="s">
        <v>795</v>
      </c>
      <c r="C111" s="393" t="s">
        <v>833</v>
      </c>
      <c r="D111" s="152">
        <v>1.0</v>
      </c>
      <c r="E111" s="358">
        <v>275.0</v>
      </c>
      <c r="F111" s="18"/>
      <c r="G111" s="169"/>
      <c r="H111" s="170"/>
      <c r="I111" s="171"/>
      <c r="J111" s="173"/>
      <c r="K111" s="159"/>
      <c r="L111" s="176"/>
      <c r="M111" s="177"/>
      <c r="N111" s="163"/>
      <c r="O111" s="164"/>
      <c r="P111" s="165"/>
      <c r="Q111" s="166"/>
      <c r="R111" s="13"/>
      <c r="S111" s="149">
        <f t="shared" si="2"/>
        <v>0</v>
      </c>
      <c r="T111" s="126">
        <f t="shared" si="3"/>
        <v>0</v>
      </c>
      <c r="U111" s="150">
        <f t="shared" si="4"/>
        <v>0</v>
      </c>
      <c r="V111" s="13"/>
      <c r="W111" s="13"/>
      <c r="X111" s="13"/>
      <c r="Y111" s="13"/>
      <c r="Z111" s="13"/>
    </row>
    <row r="112" ht="15.75" customHeight="1">
      <c r="A112" s="167" t="s">
        <v>82</v>
      </c>
      <c r="B112" s="152" t="s">
        <v>795</v>
      </c>
      <c r="C112" s="393" t="s">
        <v>838</v>
      </c>
      <c r="D112" s="152">
        <v>1.0</v>
      </c>
      <c r="E112" s="358">
        <v>275.0</v>
      </c>
      <c r="F112" s="18"/>
      <c r="G112" s="169"/>
      <c r="H112" s="170"/>
      <c r="I112" s="171"/>
      <c r="J112" s="173"/>
      <c r="K112" s="159"/>
      <c r="L112" s="176"/>
      <c r="M112" s="177"/>
      <c r="N112" s="163"/>
      <c r="O112" s="164"/>
      <c r="P112" s="165"/>
      <c r="Q112" s="166"/>
      <c r="R112" s="13"/>
      <c r="S112" s="149">
        <f t="shared" si="2"/>
        <v>0</v>
      </c>
      <c r="T112" s="126">
        <f t="shared" si="3"/>
        <v>0</v>
      </c>
      <c r="U112" s="150">
        <f t="shared" si="4"/>
        <v>0</v>
      </c>
      <c r="V112" s="13"/>
      <c r="W112" s="13"/>
      <c r="X112" s="13"/>
      <c r="Y112" s="13"/>
      <c r="Z112" s="13"/>
    </row>
    <row r="113" ht="15.75" customHeight="1">
      <c r="A113" s="167" t="s">
        <v>82</v>
      </c>
      <c r="B113" s="152" t="s">
        <v>795</v>
      </c>
      <c r="C113" s="393" t="s">
        <v>844</v>
      </c>
      <c r="D113" s="152">
        <v>1.0</v>
      </c>
      <c r="E113" s="358">
        <v>275.0</v>
      </c>
      <c r="F113" s="18"/>
      <c r="G113" s="169"/>
      <c r="H113" s="170"/>
      <c r="I113" s="171"/>
      <c r="J113" s="173"/>
      <c r="K113" s="159"/>
      <c r="L113" s="176"/>
      <c r="M113" s="177"/>
      <c r="N113" s="163"/>
      <c r="O113" s="164"/>
      <c r="P113" s="165"/>
      <c r="Q113" s="166"/>
      <c r="R113" s="13"/>
      <c r="S113" s="149">
        <f t="shared" si="2"/>
        <v>0</v>
      </c>
      <c r="T113" s="126">
        <f t="shared" si="3"/>
        <v>0</v>
      </c>
      <c r="U113" s="150">
        <f t="shared" si="4"/>
        <v>0</v>
      </c>
      <c r="V113" s="13"/>
      <c r="W113" s="13"/>
      <c r="X113" s="13"/>
      <c r="Y113" s="13"/>
      <c r="Z113" s="13"/>
    </row>
    <row r="114" ht="15.75" customHeight="1">
      <c r="A114" s="167" t="s">
        <v>82</v>
      </c>
      <c r="B114" s="152" t="s">
        <v>795</v>
      </c>
      <c r="C114" s="393" t="s">
        <v>846</v>
      </c>
      <c r="D114" s="152">
        <v>1.0</v>
      </c>
      <c r="E114" s="358">
        <v>275.0</v>
      </c>
      <c r="F114" s="18"/>
      <c r="G114" s="169"/>
      <c r="H114" s="170"/>
      <c r="I114" s="171"/>
      <c r="J114" s="173"/>
      <c r="K114" s="159"/>
      <c r="L114" s="176"/>
      <c r="M114" s="177"/>
      <c r="N114" s="163"/>
      <c r="O114" s="164"/>
      <c r="P114" s="165"/>
      <c r="Q114" s="166"/>
      <c r="R114" s="13"/>
      <c r="S114" s="149">
        <f t="shared" si="2"/>
        <v>0</v>
      </c>
      <c r="T114" s="126">
        <f t="shared" si="3"/>
        <v>0</v>
      </c>
      <c r="U114" s="150">
        <f t="shared" si="4"/>
        <v>0</v>
      </c>
      <c r="V114" s="13"/>
      <c r="W114" s="13"/>
      <c r="X114" s="13"/>
      <c r="Y114" s="13"/>
      <c r="Z114" s="13"/>
    </row>
    <row r="115" ht="15.75" customHeight="1">
      <c r="A115" s="167" t="s">
        <v>82</v>
      </c>
      <c r="B115" s="152" t="s">
        <v>795</v>
      </c>
      <c r="C115" s="393" t="s">
        <v>850</v>
      </c>
      <c r="D115" s="152">
        <v>1.0</v>
      </c>
      <c r="E115" s="358">
        <v>350.0</v>
      </c>
      <c r="F115" s="18"/>
      <c r="G115" s="169"/>
      <c r="H115" s="170"/>
      <c r="I115" s="171"/>
      <c r="J115" s="173"/>
      <c r="K115" s="159"/>
      <c r="L115" s="176"/>
      <c r="M115" s="177"/>
      <c r="N115" s="163"/>
      <c r="O115" s="164"/>
      <c r="P115" s="165"/>
      <c r="Q115" s="166"/>
      <c r="R115" s="13"/>
      <c r="S115" s="149">
        <f t="shared" si="2"/>
        <v>0</v>
      </c>
      <c r="T115" s="126">
        <f t="shared" si="3"/>
        <v>0</v>
      </c>
      <c r="U115" s="150">
        <f t="shared" si="4"/>
        <v>0</v>
      </c>
      <c r="V115" s="13"/>
      <c r="W115" s="13"/>
      <c r="X115" s="13"/>
      <c r="Y115" s="13"/>
      <c r="Z115" s="13"/>
    </row>
    <row r="116" ht="15.75" customHeight="1">
      <c r="A116" s="167" t="s">
        <v>82</v>
      </c>
      <c r="B116" s="152" t="s">
        <v>795</v>
      </c>
      <c r="C116" s="393" t="s">
        <v>853</v>
      </c>
      <c r="D116" s="152">
        <v>1.0</v>
      </c>
      <c r="E116" s="358">
        <v>375.0</v>
      </c>
      <c r="F116" s="18"/>
      <c r="G116" s="169"/>
      <c r="H116" s="170"/>
      <c r="I116" s="171"/>
      <c r="J116" s="173"/>
      <c r="K116" s="159"/>
      <c r="L116" s="176"/>
      <c r="M116" s="177"/>
      <c r="N116" s="163"/>
      <c r="O116" s="164"/>
      <c r="P116" s="165"/>
      <c r="Q116" s="166"/>
      <c r="R116" s="13"/>
      <c r="S116" s="149">
        <f t="shared" si="2"/>
        <v>0</v>
      </c>
      <c r="T116" s="126">
        <f t="shared" si="3"/>
        <v>0</v>
      </c>
      <c r="U116" s="150">
        <f t="shared" si="4"/>
        <v>0</v>
      </c>
      <c r="V116" s="13"/>
      <c r="W116" s="13"/>
      <c r="X116" s="13"/>
      <c r="Y116" s="13"/>
      <c r="Z116" s="13"/>
    </row>
    <row r="117" ht="15.75" customHeight="1">
      <c r="A117" s="167" t="s">
        <v>82</v>
      </c>
      <c r="B117" s="152" t="s">
        <v>795</v>
      </c>
      <c r="C117" s="393" t="s">
        <v>858</v>
      </c>
      <c r="D117" s="152">
        <v>1.0</v>
      </c>
      <c r="E117" s="358">
        <v>405.0</v>
      </c>
      <c r="F117" s="18"/>
      <c r="G117" s="169"/>
      <c r="H117" s="170"/>
      <c r="I117" s="171"/>
      <c r="J117" s="173"/>
      <c r="K117" s="159"/>
      <c r="L117" s="176"/>
      <c r="M117" s="177"/>
      <c r="N117" s="163"/>
      <c r="O117" s="164"/>
      <c r="P117" s="165"/>
      <c r="Q117" s="166"/>
      <c r="R117" s="13"/>
      <c r="S117" s="149">
        <f t="shared" si="2"/>
        <v>0</v>
      </c>
      <c r="T117" s="126">
        <f t="shared" si="3"/>
        <v>0</v>
      </c>
      <c r="U117" s="150">
        <f t="shared" si="4"/>
        <v>0</v>
      </c>
      <c r="V117" s="13"/>
      <c r="W117" s="13"/>
      <c r="X117" s="13"/>
      <c r="Y117" s="13"/>
      <c r="Z117" s="13"/>
    </row>
    <row r="118" ht="15.75" customHeight="1">
      <c r="A118" s="167" t="s">
        <v>82</v>
      </c>
      <c r="B118" s="152" t="s">
        <v>795</v>
      </c>
      <c r="C118" s="393" t="s">
        <v>864</v>
      </c>
      <c r="D118" s="152">
        <v>1.0</v>
      </c>
      <c r="E118" s="358">
        <v>520.0</v>
      </c>
      <c r="F118" s="18"/>
      <c r="G118" s="169"/>
      <c r="H118" s="170"/>
      <c r="I118" s="171"/>
      <c r="J118" s="173"/>
      <c r="K118" s="159"/>
      <c r="L118" s="176"/>
      <c r="M118" s="177"/>
      <c r="N118" s="163"/>
      <c r="O118" s="164"/>
      <c r="P118" s="165"/>
      <c r="Q118" s="166"/>
      <c r="R118" s="13"/>
      <c r="S118" s="149">
        <f t="shared" si="2"/>
        <v>0</v>
      </c>
      <c r="T118" s="126">
        <f t="shared" si="3"/>
        <v>0</v>
      </c>
      <c r="U118" s="150">
        <f t="shared" si="4"/>
        <v>0</v>
      </c>
      <c r="V118" s="13"/>
      <c r="W118" s="13"/>
      <c r="X118" s="13"/>
      <c r="Y118" s="13"/>
      <c r="Z118" s="13"/>
    </row>
    <row r="119" ht="15.75" customHeight="1">
      <c r="A119" s="167" t="s">
        <v>51</v>
      </c>
      <c r="B119" s="392" t="s">
        <v>926</v>
      </c>
      <c r="C119" s="382"/>
      <c r="D119" s="299">
        <v>19.0</v>
      </c>
      <c r="E119" s="385">
        <v>8275.0</v>
      </c>
      <c r="F119" s="18"/>
      <c r="G119" s="169"/>
      <c r="H119" s="170"/>
      <c r="I119" s="171"/>
      <c r="J119" s="173"/>
      <c r="K119" s="159"/>
      <c r="L119" s="176"/>
      <c r="M119" s="177"/>
      <c r="N119" s="163"/>
      <c r="O119" s="164"/>
      <c r="P119" s="165"/>
      <c r="Q119" s="166"/>
      <c r="R119" s="13"/>
      <c r="S119" s="149">
        <f t="shared" si="2"/>
        <v>0</v>
      </c>
      <c r="T119" s="126">
        <f t="shared" si="3"/>
        <v>0</v>
      </c>
      <c r="U119" s="150">
        <f t="shared" si="4"/>
        <v>0</v>
      </c>
      <c r="V119" s="13"/>
      <c r="W119" s="13"/>
      <c r="X119" s="13"/>
      <c r="Y119" s="13"/>
      <c r="Z119" s="13"/>
    </row>
    <row r="120" ht="15.75" customHeight="1">
      <c r="A120" s="167" t="s">
        <v>51</v>
      </c>
      <c r="B120" s="152" t="s">
        <v>929</v>
      </c>
      <c r="C120" s="240" t="s">
        <v>930</v>
      </c>
      <c r="D120" s="152">
        <v>1.0</v>
      </c>
      <c r="E120" s="358">
        <v>425.0</v>
      </c>
      <c r="F120" s="18"/>
      <c r="G120" s="169"/>
      <c r="H120" s="170"/>
      <c r="I120" s="171"/>
      <c r="J120" s="173"/>
      <c r="K120" s="159"/>
      <c r="L120" s="176"/>
      <c r="M120" s="177"/>
      <c r="N120" s="163"/>
      <c r="O120" s="164"/>
      <c r="P120" s="165"/>
      <c r="Q120" s="166"/>
      <c r="R120" s="13"/>
      <c r="S120" s="149">
        <f t="shared" si="2"/>
        <v>0</v>
      </c>
      <c r="T120" s="126">
        <f t="shared" si="3"/>
        <v>0</v>
      </c>
      <c r="U120" s="150">
        <f t="shared" si="4"/>
        <v>0</v>
      </c>
      <c r="V120" s="13"/>
      <c r="W120" s="13"/>
      <c r="X120" s="13"/>
      <c r="Y120" s="13"/>
      <c r="Z120" s="13"/>
    </row>
    <row r="121" ht="15.75" customHeight="1">
      <c r="A121" s="167" t="s">
        <v>51</v>
      </c>
      <c r="B121" s="152" t="s">
        <v>929</v>
      </c>
      <c r="C121" s="240" t="s">
        <v>935</v>
      </c>
      <c r="D121" s="152">
        <v>1.0</v>
      </c>
      <c r="E121" s="358">
        <v>455.0</v>
      </c>
      <c r="F121" s="18"/>
      <c r="G121" s="169"/>
      <c r="H121" s="170"/>
      <c r="I121" s="171"/>
      <c r="J121" s="173"/>
      <c r="K121" s="159"/>
      <c r="L121" s="176"/>
      <c r="M121" s="177"/>
      <c r="N121" s="163"/>
      <c r="O121" s="164"/>
      <c r="P121" s="165"/>
      <c r="Q121" s="166"/>
      <c r="R121" s="13"/>
      <c r="S121" s="149">
        <f t="shared" si="2"/>
        <v>0</v>
      </c>
      <c r="T121" s="126">
        <f t="shared" si="3"/>
        <v>0</v>
      </c>
      <c r="U121" s="150">
        <f t="shared" si="4"/>
        <v>0</v>
      </c>
      <c r="V121" s="13"/>
      <c r="W121" s="13"/>
      <c r="X121" s="13"/>
      <c r="Y121" s="13"/>
      <c r="Z121" s="13"/>
    </row>
    <row r="122" ht="15.75" customHeight="1">
      <c r="A122" s="167" t="s">
        <v>51</v>
      </c>
      <c r="B122" s="152" t="s">
        <v>929</v>
      </c>
      <c r="C122" s="240" t="s">
        <v>940</v>
      </c>
      <c r="D122" s="152">
        <v>1.0</v>
      </c>
      <c r="E122" s="358">
        <v>440.0</v>
      </c>
      <c r="F122" s="18"/>
      <c r="G122" s="169"/>
      <c r="H122" s="170"/>
      <c r="I122" s="171"/>
      <c r="J122" s="173"/>
      <c r="K122" s="159"/>
      <c r="L122" s="176"/>
      <c r="M122" s="177"/>
      <c r="N122" s="163"/>
      <c r="O122" s="164"/>
      <c r="P122" s="165"/>
      <c r="Q122" s="166"/>
      <c r="R122" s="13"/>
      <c r="S122" s="149">
        <f t="shared" si="2"/>
        <v>0</v>
      </c>
      <c r="T122" s="126">
        <f t="shared" si="3"/>
        <v>0</v>
      </c>
      <c r="U122" s="150">
        <f t="shared" si="4"/>
        <v>0</v>
      </c>
      <c r="V122" s="13"/>
      <c r="W122" s="13"/>
      <c r="X122" s="13"/>
      <c r="Y122" s="13"/>
      <c r="Z122" s="13"/>
    </row>
    <row r="123" ht="15.75" customHeight="1">
      <c r="A123" s="167" t="s">
        <v>51</v>
      </c>
      <c r="B123" s="152" t="s">
        <v>929</v>
      </c>
      <c r="C123" s="240" t="s">
        <v>944</v>
      </c>
      <c r="D123" s="152">
        <v>1.0</v>
      </c>
      <c r="E123" s="358">
        <v>425.0</v>
      </c>
      <c r="F123" s="18"/>
      <c r="G123" s="169"/>
      <c r="H123" s="170"/>
      <c r="I123" s="171"/>
      <c r="J123" s="173"/>
      <c r="K123" s="159"/>
      <c r="L123" s="176"/>
      <c r="M123" s="177"/>
      <c r="N123" s="163"/>
      <c r="O123" s="164"/>
      <c r="P123" s="165"/>
      <c r="Q123" s="166"/>
      <c r="R123" s="13"/>
      <c r="S123" s="149">
        <f t="shared" si="2"/>
        <v>0</v>
      </c>
      <c r="T123" s="126">
        <f t="shared" si="3"/>
        <v>0</v>
      </c>
      <c r="U123" s="150">
        <f t="shared" si="4"/>
        <v>0</v>
      </c>
      <c r="V123" s="13"/>
      <c r="W123" s="13"/>
      <c r="X123" s="13"/>
      <c r="Y123" s="13"/>
      <c r="Z123" s="13"/>
    </row>
    <row r="124" ht="15.75" customHeight="1">
      <c r="A124" s="167" t="s">
        <v>51</v>
      </c>
      <c r="B124" s="152" t="s">
        <v>929</v>
      </c>
      <c r="C124" s="410" t="s">
        <v>947</v>
      </c>
      <c r="D124" s="152">
        <v>1.0</v>
      </c>
      <c r="E124" s="411">
        <v>315.0</v>
      </c>
      <c r="F124" s="18"/>
      <c r="G124" s="169"/>
      <c r="H124" s="170"/>
      <c r="I124" s="171"/>
      <c r="J124" s="173"/>
      <c r="K124" s="159"/>
      <c r="L124" s="176"/>
      <c r="M124" s="177"/>
      <c r="N124" s="163"/>
      <c r="O124" s="164"/>
      <c r="P124" s="165"/>
      <c r="Q124" s="166"/>
      <c r="R124" s="13"/>
      <c r="S124" s="149">
        <f t="shared" si="2"/>
        <v>0</v>
      </c>
      <c r="T124" s="126">
        <f t="shared" si="3"/>
        <v>0</v>
      </c>
      <c r="U124" s="150">
        <f t="shared" si="4"/>
        <v>0</v>
      </c>
      <c r="V124" s="13"/>
      <c r="W124" s="13"/>
      <c r="X124" s="13"/>
      <c r="Y124" s="13"/>
      <c r="Z124" s="13"/>
    </row>
    <row r="125" ht="15.75" customHeight="1">
      <c r="A125" s="167" t="s">
        <v>51</v>
      </c>
      <c r="B125" s="152" t="s">
        <v>929</v>
      </c>
      <c r="C125" s="410" t="s">
        <v>952</v>
      </c>
      <c r="D125" s="152">
        <v>1.0</v>
      </c>
      <c r="E125" s="411">
        <v>315.0</v>
      </c>
      <c r="F125" s="18"/>
      <c r="G125" s="169"/>
      <c r="H125" s="170"/>
      <c r="I125" s="171"/>
      <c r="J125" s="173"/>
      <c r="K125" s="159"/>
      <c r="L125" s="176"/>
      <c r="M125" s="177"/>
      <c r="N125" s="163"/>
      <c r="O125" s="164"/>
      <c r="P125" s="165"/>
      <c r="Q125" s="166"/>
      <c r="R125" s="13"/>
      <c r="S125" s="149">
        <f t="shared" si="2"/>
        <v>0</v>
      </c>
      <c r="T125" s="126">
        <f t="shared" si="3"/>
        <v>0</v>
      </c>
      <c r="U125" s="150">
        <f t="shared" si="4"/>
        <v>0</v>
      </c>
      <c r="V125" s="13"/>
      <c r="W125" s="13"/>
      <c r="X125" s="13"/>
      <c r="Y125" s="13"/>
      <c r="Z125" s="13"/>
    </row>
    <row r="126" ht="15.75" customHeight="1">
      <c r="A126" s="167" t="s">
        <v>51</v>
      </c>
      <c r="B126" s="152" t="s">
        <v>929</v>
      </c>
      <c r="C126" s="410" t="s">
        <v>956</v>
      </c>
      <c r="D126" s="152">
        <v>1.0</v>
      </c>
      <c r="E126" s="411">
        <v>315.0</v>
      </c>
      <c r="F126" s="18"/>
      <c r="G126" s="169"/>
      <c r="H126" s="170"/>
      <c r="I126" s="171"/>
      <c r="J126" s="173"/>
      <c r="K126" s="159"/>
      <c r="L126" s="176"/>
      <c r="M126" s="177"/>
      <c r="N126" s="163"/>
      <c r="O126" s="164"/>
      <c r="P126" s="165"/>
      <c r="Q126" s="166"/>
      <c r="R126" s="13"/>
      <c r="S126" s="149">
        <f t="shared" si="2"/>
        <v>0</v>
      </c>
      <c r="T126" s="126">
        <f t="shared" si="3"/>
        <v>0</v>
      </c>
      <c r="U126" s="150">
        <f t="shared" si="4"/>
        <v>0</v>
      </c>
      <c r="V126" s="13"/>
      <c r="W126" s="13"/>
      <c r="X126" s="13"/>
      <c r="Y126" s="13"/>
      <c r="Z126" s="13"/>
    </row>
    <row r="127" ht="15.75" customHeight="1">
      <c r="A127" s="167" t="s">
        <v>51</v>
      </c>
      <c r="B127" s="152" t="s">
        <v>929</v>
      </c>
      <c r="C127" s="410" t="s">
        <v>959</v>
      </c>
      <c r="D127" s="152">
        <v>1.0</v>
      </c>
      <c r="E127" s="411">
        <v>315.0</v>
      </c>
      <c r="F127" s="18"/>
      <c r="G127" s="169"/>
      <c r="H127" s="170"/>
      <c r="I127" s="171"/>
      <c r="J127" s="173"/>
      <c r="K127" s="159"/>
      <c r="L127" s="176"/>
      <c r="M127" s="177"/>
      <c r="N127" s="163"/>
      <c r="O127" s="164"/>
      <c r="P127" s="165"/>
      <c r="Q127" s="166"/>
      <c r="R127" s="13"/>
      <c r="S127" s="149">
        <f t="shared" si="2"/>
        <v>0</v>
      </c>
      <c r="T127" s="126">
        <f t="shared" si="3"/>
        <v>0</v>
      </c>
      <c r="U127" s="150">
        <f t="shared" si="4"/>
        <v>0</v>
      </c>
      <c r="V127" s="13"/>
      <c r="W127" s="13"/>
      <c r="X127" s="13"/>
      <c r="Y127" s="13"/>
      <c r="Z127" s="13"/>
    </row>
    <row r="128" ht="15.75" customHeight="1">
      <c r="A128" s="167" t="s">
        <v>51</v>
      </c>
      <c r="B128" s="152" t="s">
        <v>929</v>
      </c>
      <c r="C128" s="410" t="s">
        <v>961</v>
      </c>
      <c r="D128" s="152">
        <v>1.0</v>
      </c>
      <c r="E128" s="411">
        <v>445.0</v>
      </c>
      <c r="F128" s="18"/>
      <c r="G128" s="169"/>
      <c r="H128" s="170"/>
      <c r="I128" s="171"/>
      <c r="J128" s="173"/>
      <c r="K128" s="159"/>
      <c r="L128" s="176"/>
      <c r="M128" s="177"/>
      <c r="N128" s="163"/>
      <c r="O128" s="164"/>
      <c r="P128" s="165"/>
      <c r="Q128" s="166"/>
      <c r="R128" s="13"/>
      <c r="S128" s="149">
        <f t="shared" si="2"/>
        <v>0</v>
      </c>
      <c r="T128" s="126">
        <f t="shared" si="3"/>
        <v>0</v>
      </c>
      <c r="U128" s="150">
        <f t="shared" si="4"/>
        <v>0</v>
      </c>
      <c r="V128" s="13"/>
      <c r="W128" s="13"/>
      <c r="X128" s="13"/>
      <c r="Y128" s="13"/>
      <c r="Z128" s="13"/>
    </row>
    <row r="129" ht="15.75" customHeight="1">
      <c r="A129" s="167" t="s">
        <v>51</v>
      </c>
      <c r="B129" s="152" t="s">
        <v>929</v>
      </c>
      <c r="C129" s="410" t="s">
        <v>966</v>
      </c>
      <c r="D129" s="152">
        <v>1.0</v>
      </c>
      <c r="E129" s="411">
        <v>445.0</v>
      </c>
      <c r="F129" s="18"/>
      <c r="G129" s="169"/>
      <c r="H129" s="170"/>
      <c r="I129" s="171"/>
      <c r="J129" s="173"/>
      <c r="K129" s="159"/>
      <c r="L129" s="176"/>
      <c r="M129" s="177"/>
      <c r="N129" s="163"/>
      <c r="O129" s="164"/>
      <c r="P129" s="165"/>
      <c r="Q129" s="166"/>
      <c r="R129" s="13"/>
      <c r="S129" s="149">
        <f t="shared" si="2"/>
        <v>0</v>
      </c>
      <c r="T129" s="126">
        <f t="shared" si="3"/>
        <v>0</v>
      </c>
      <c r="U129" s="150">
        <f t="shared" si="4"/>
        <v>0</v>
      </c>
      <c r="V129" s="13"/>
      <c r="W129" s="13"/>
      <c r="X129" s="13"/>
      <c r="Y129" s="13"/>
      <c r="Z129" s="13"/>
    </row>
    <row r="130" ht="15.75" customHeight="1">
      <c r="A130" s="167" t="s">
        <v>51</v>
      </c>
      <c r="B130" s="152" t="s">
        <v>929</v>
      </c>
      <c r="C130" s="410" t="s">
        <v>968</v>
      </c>
      <c r="D130" s="152">
        <v>1.0</v>
      </c>
      <c r="E130" s="411">
        <v>445.0</v>
      </c>
      <c r="F130" s="18"/>
      <c r="G130" s="169"/>
      <c r="H130" s="170"/>
      <c r="I130" s="171"/>
      <c r="J130" s="173"/>
      <c r="K130" s="159"/>
      <c r="L130" s="176"/>
      <c r="M130" s="177"/>
      <c r="N130" s="163"/>
      <c r="O130" s="164"/>
      <c r="P130" s="165"/>
      <c r="Q130" s="166"/>
      <c r="R130" s="13"/>
      <c r="S130" s="149">
        <f t="shared" si="2"/>
        <v>0</v>
      </c>
      <c r="T130" s="126">
        <f t="shared" si="3"/>
        <v>0</v>
      </c>
      <c r="U130" s="150">
        <f t="shared" si="4"/>
        <v>0</v>
      </c>
      <c r="V130" s="13"/>
      <c r="W130" s="13"/>
      <c r="X130" s="13"/>
      <c r="Y130" s="13"/>
      <c r="Z130" s="13"/>
    </row>
    <row r="131" ht="15.75" customHeight="1">
      <c r="A131" s="167" t="s">
        <v>51</v>
      </c>
      <c r="B131" s="152" t="s">
        <v>929</v>
      </c>
      <c r="C131" s="410" t="s">
        <v>970</v>
      </c>
      <c r="D131" s="152">
        <v>1.0</v>
      </c>
      <c r="E131" s="411">
        <v>445.0</v>
      </c>
      <c r="F131" s="18"/>
      <c r="G131" s="169"/>
      <c r="H131" s="170"/>
      <c r="I131" s="171"/>
      <c r="J131" s="173"/>
      <c r="K131" s="159"/>
      <c r="L131" s="176"/>
      <c r="M131" s="177"/>
      <c r="N131" s="163"/>
      <c r="O131" s="164"/>
      <c r="P131" s="165"/>
      <c r="Q131" s="166"/>
      <c r="R131" s="13"/>
      <c r="S131" s="149">
        <f t="shared" si="2"/>
        <v>0</v>
      </c>
      <c r="T131" s="126">
        <f t="shared" si="3"/>
        <v>0</v>
      </c>
      <c r="U131" s="150">
        <f t="shared" si="4"/>
        <v>0</v>
      </c>
      <c r="V131" s="13"/>
      <c r="W131" s="13"/>
      <c r="X131" s="13"/>
      <c r="Y131" s="13"/>
      <c r="Z131" s="13"/>
    </row>
    <row r="132" ht="15.75" customHeight="1">
      <c r="A132" s="167" t="s">
        <v>51</v>
      </c>
      <c r="B132" s="152" t="s">
        <v>929</v>
      </c>
      <c r="C132" s="410" t="s">
        <v>973</v>
      </c>
      <c r="D132" s="152">
        <v>1.0</v>
      </c>
      <c r="E132" s="411">
        <v>445.0</v>
      </c>
      <c r="F132" s="18"/>
      <c r="G132" s="169"/>
      <c r="H132" s="170"/>
      <c r="I132" s="171"/>
      <c r="J132" s="173"/>
      <c r="K132" s="159"/>
      <c r="L132" s="176"/>
      <c r="M132" s="177"/>
      <c r="N132" s="163"/>
      <c r="O132" s="164"/>
      <c r="P132" s="165"/>
      <c r="Q132" s="166"/>
      <c r="R132" s="13"/>
      <c r="S132" s="149">
        <f t="shared" si="2"/>
        <v>0</v>
      </c>
      <c r="T132" s="126">
        <f t="shared" si="3"/>
        <v>0</v>
      </c>
      <c r="U132" s="150">
        <f t="shared" si="4"/>
        <v>0</v>
      </c>
      <c r="V132" s="13"/>
      <c r="W132" s="13"/>
      <c r="X132" s="13"/>
      <c r="Y132" s="13"/>
      <c r="Z132" s="13"/>
    </row>
    <row r="133" ht="15.75" customHeight="1">
      <c r="A133" s="167" t="s">
        <v>51</v>
      </c>
      <c r="B133" s="152" t="s">
        <v>929</v>
      </c>
      <c r="C133" s="410" t="s">
        <v>975</v>
      </c>
      <c r="D133" s="152">
        <v>1.0</v>
      </c>
      <c r="E133" s="411">
        <v>445.0</v>
      </c>
      <c r="F133" s="18"/>
      <c r="G133" s="169"/>
      <c r="H133" s="170"/>
      <c r="I133" s="171"/>
      <c r="J133" s="173"/>
      <c r="K133" s="159"/>
      <c r="L133" s="176"/>
      <c r="M133" s="177"/>
      <c r="N133" s="163"/>
      <c r="O133" s="164"/>
      <c r="P133" s="165"/>
      <c r="Q133" s="166"/>
      <c r="R133" s="13"/>
      <c r="S133" s="149">
        <f t="shared" si="2"/>
        <v>0</v>
      </c>
      <c r="T133" s="126">
        <f t="shared" si="3"/>
        <v>0</v>
      </c>
      <c r="U133" s="150">
        <f t="shared" si="4"/>
        <v>0</v>
      </c>
      <c r="V133" s="13"/>
      <c r="W133" s="13"/>
      <c r="X133" s="13"/>
      <c r="Y133" s="13"/>
      <c r="Z133" s="13"/>
    </row>
    <row r="134" ht="15.75" customHeight="1">
      <c r="A134" s="167" t="s">
        <v>51</v>
      </c>
      <c r="B134" s="152" t="s">
        <v>929</v>
      </c>
      <c r="C134" s="410" t="s">
        <v>978</v>
      </c>
      <c r="D134" s="152">
        <v>1.0</v>
      </c>
      <c r="E134" s="411">
        <v>500.0</v>
      </c>
      <c r="F134" s="18"/>
      <c r="G134" s="169"/>
      <c r="H134" s="170"/>
      <c r="I134" s="171"/>
      <c r="J134" s="173"/>
      <c r="K134" s="159"/>
      <c r="L134" s="176"/>
      <c r="M134" s="177"/>
      <c r="N134" s="163"/>
      <c r="O134" s="164"/>
      <c r="P134" s="165"/>
      <c r="Q134" s="166"/>
      <c r="R134" s="13"/>
      <c r="S134" s="149">
        <f t="shared" si="2"/>
        <v>0</v>
      </c>
      <c r="T134" s="126">
        <f t="shared" si="3"/>
        <v>0</v>
      </c>
      <c r="U134" s="150">
        <f t="shared" si="4"/>
        <v>0</v>
      </c>
      <c r="V134" s="13"/>
      <c r="W134" s="13"/>
      <c r="X134" s="13"/>
      <c r="Y134" s="13"/>
      <c r="Z134" s="13"/>
    </row>
    <row r="135" ht="15.75" customHeight="1">
      <c r="A135" s="167" t="s">
        <v>51</v>
      </c>
      <c r="B135" s="152" t="s">
        <v>929</v>
      </c>
      <c r="C135" s="410" t="s">
        <v>980</v>
      </c>
      <c r="D135" s="152">
        <v>1.0</v>
      </c>
      <c r="E135" s="411">
        <v>500.0</v>
      </c>
      <c r="F135" s="18"/>
      <c r="G135" s="169"/>
      <c r="H135" s="170"/>
      <c r="I135" s="171"/>
      <c r="J135" s="173"/>
      <c r="K135" s="159"/>
      <c r="L135" s="176"/>
      <c r="M135" s="177"/>
      <c r="N135" s="163"/>
      <c r="O135" s="164"/>
      <c r="P135" s="165"/>
      <c r="Q135" s="166"/>
      <c r="R135" s="13"/>
      <c r="S135" s="149">
        <f t="shared" si="2"/>
        <v>0</v>
      </c>
      <c r="T135" s="126">
        <f t="shared" si="3"/>
        <v>0</v>
      </c>
      <c r="U135" s="150">
        <f t="shared" si="4"/>
        <v>0</v>
      </c>
      <c r="V135" s="13"/>
      <c r="W135" s="13"/>
      <c r="X135" s="13"/>
      <c r="Y135" s="13"/>
      <c r="Z135" s="13"/>
    </row>
    <row r="136" ht="15.75" customHeight="1">
      <c r="A136" s="167" t="s">
        <v>51</v>
      </c>
      <c r="B136" s="152" t="s">
        <v>929</v>
      </c>
      <c r="C136" s="410" t="s">
        <v>983</v>
      </c>
      <c r="D136" s="152">
        <v>1.0</v>
      </c>
      <c r="E136" s="411">
        <v>500.0</v>
      </c>
      <c r="F136" s="18"/>
      <c r="G136" s="169"/>
      <c r="H136" s="170"/>
      <c r="I136" s="171"/>
      <c r="J136" s="173"/>
      <c r="K136" s="159"/>
      <c r="L136" s="176"/>
      <c r="M136" s="177"/>
      <c r="N136" s="163"/>
      <c r="O136" s="164"/>
      <c r="P136" s="165"/>
      <c r="Q136" s="166"/>
      <c r="R136" s="13"/>
      <c r="S136" s="149">
        <f t="shared" si="2"/>
        <v>0</v>
      </c>
      <c r="T136" s="126">
        <f t="shared" si="3"/>
        <v>0</v>
      </c>
      <c r="U136" s="150">
        <f t="shared" si="4"/>
        <v>0</v>
      </c>
      <c r="V136" s="13"/>
      <c r="W136" s="13"/>
      <c r="X136" s="13"/>
      <c r="Y136" s="13"/>
      <c r="Z136" s="13"/>
    </row>
    <row r="137" ht="15.75" customHeight="1">
      <c r="A137" s="167" t="s">
        <v>51</v>
      </c>
      <c r="B137" s="152" t="s">
        <v>929</v>
      </c>
      <c r="C137" s="410" t="s">
        <v>985</v>
      </c>
      <c r="D137" s="152">
        <v>1.0</v>
      </c>
      <c r="E137" s="411">
        <v>500.0</v>
      </c>
      <c r="F137" s="18"/>
      <c r="G137" s="169"/>
      <c r="H137" s="170"/>
      <c r="I137" s="171"/>
      <c r="J137" s="173"/>
      <c r="K137" s="159"/>
      <c r="L137" s="176"/>
      <c r="M137" s="177"/>
      <c r="N137" s="163"/>
      <c r="O137" s="164"/>
      <c r="P137" s="165"/>
      <c r="Q137" s="166"/>
      <c r="R137" s="13"/>
      <c r="S137" s="149">
        <f t="shared" si="2"/>
        <v>0</v>
      </c>
      <c r="T137" s="126">
        <f t="shared" si="3"/>
        <v>0</v>
      </c>
      <c r="U137" s="150">
        <f t="shared" si="4"/>
        <v>0</v>
      </c>
      <c r="V137" s="13"/>
      <c r="W137" s="13"/>
      <c r="X137" s="13"/>
      <c r="Y137" s="13"/>
      <c r="Z137" s="13"/>
    </row>
    <row r="138" ht="15.75" customHeight="1">
      <c r="A138" s="167" t="s">
        <v>51</v>
      </c>
      <c r="B138" s="152" t="s">
        <v>929</v>
      </c>
      <c r="C138" s="410" t="s">
        <v>988</v>
      </c>
      <c r="D138" s="152">
        <v>1.0</v>
      </c>
      <c r="E138" s="411">
        <v>600.0</v>
      </c>
      <c r="F138" s="18"/>
      <c r="G138" s="169"/>
      <c r="H138" s="170"/>
      <c r="I138" s="171"/>
      <c r="J138" s="173"/>
      <c r="K138" s="159"/>
      <c r="L138" s="176"/>
      <c r="M138" s="177"/>
      <c r="N138" s="163"/>
      <c r="O138" s="164"/>
      <c r="P138" s="165"/>
      <c r="Q138" s="166"/>
      <c r="R138" s="13"/>
      <c r="S138" s="149">
        <f t="shared" si="2"/>
        <v>0</v>
      </c>
      <c r="T138" s="126">
        <f t="shared" si="3"/>
        <v>0</v>
      </c>
      <c r="U138" s="150">
        <f t="shared" si="4"/>
        <v>0</v>
      </c>
      <c r="V138" s="13"/>
      <c r="W138" s="13"/>
      <c r="X138" s="13"/>
      <c r="Y138" s="13"/>
      <c r="Z138" s="13"/>
    </row>
    <row r="139" ht="15.75" customHeight="1">
      <c r="A139" s="167" t="s">
        <v>82</v>
      </c>
      <c r="B139" s="392" t="s">
        <v>991</v>
      </c>
      <c r="C139" s="382"/>
      <c r="D139" s="19">
        <v>4.0</v>
      </c>
      <c r="E139" s="20">
        <v>1560.0</v>
      </c>
      <c r="F139" s="18"/>
      <c r="G139" s="169"/>
      <c r="H139" s="170"/>
      <c r="I139" s="171"/>
      <c r="J139" s="173"/>
      <c r="K139" s="159"/>
      <c r="L139" s="176"/>
      <c r="M139" s="177"/>
      <c r="N139" s="163"/>
      <c r="O139" s="164"/>
      <c r="P139" s="165"/>
      <c r="Q139" s="166"/>
      <c r="R139" s="13"/>
      <c r="S139" s="149">
        <f t="shared" si="2"/>
        <v>0</v>
      </c>
      <c r="T139" s="126">
        <f t="shared" si="3"/>
        <v>0</v>
      </c>
      <c r="U139" s="150">
        <f t="shared" si="4"/>
        <v>0</v>
      </c>
      <c r="V139" s="13"/>
      <c r="W139" s="13"/>
      <c r="X139" s="13"/>
      <c r="Y139" s="13"/>
      <c r="Z139" s="13"/>
    </row>
    <row r="140" ht="15.75" customHeight="1">
      <c r="A140" s="167" t="s">
        <v>82</v>
      </c>
      <c r="B140" s="152" t="s">
        <v>929</v>
      </c>
      <c r="C140" s="240" t="s">
        <v>930</v>
      </c>
      <c r="D140" s="341">
        <v>1.0</v>
      </c>
      <c r="E140" s="358">
        <v>385.0</v>
      </c>
      <c r="F140" s="18"/>
      <c r="G140" s="169"/>
      <c r="H140" s="170"/>
      <c r="I140" s="171"/>
      <c r="J140" s="173"/>
      <c r="K140" s="159"/>
      <c r="L140" s="176"/>
      <c r="M140" s="177"/>
      <c r="N140" s="163"/>
      <c r="O140" s="164"/>
      <c r="P140" s="165"/>
      <c r="Q140" s="166"/>
      <c r="R140" s="13"/>
      <c r="S140" s="149">
        <f t="shared" si="2"/>
        <v>0</v>
      </c>
      <c r="T140" s="126">
        <f t="shared" si="3"/>
        <v>0</v>
      </c>
      <c r="U140" s="150">
        <f t="shared" si="4"/>
        <v>0</v>
      </c>
      <c r="V140" s="13"/>
      <c r="W140" s="13"/>
      <c r="X140" s="13"/>
      <c r="Y140" s="13"/>
      <c r="Z140" s="13"/>
    </row>
    <row r="141" ht="15.75" customHeight="1">
      <c r="A141" s="167" t="s">
        <v>82</v>
      </c>
      <c r="B141" s="152" t="s">
        <v>929</v>
      </c>
      <c r="C141" s="240" t="s">
        <v>935</v>
      </c>
      <c r="D141" s="341">
        <v>1.0</v>
      </c>
      <c r="E141" s="358">
        <v>415.0</v>
      </c>
      <c r="F141" s="18"/>
      <c r="G141" s="169"/>
      <c r="H141" s="170"/>
      <c r="I141" s="171"/>
      <c r="J141" s="173"/>
      <c r="K141" s="159"/>
      <c r="L141" s="176"/>
      <c r="M141" s="177"/>
      <c r="N141" s="163"/>
      <c r="O141" s="164"/>
      <c r="P141" s="165"/>
      <c r="Q141" s="166"/>
      <c r="R141" s="13"/>
      <c r="S141" s="149">
        <f t="shared" si="2"/>
        <v>0</v>
      </c>
      <c r="T141" s="126">
        <f t="shared" si="3"/>
        <v>0</v>
      </c>
      <c r="U141" s="150">
        <f t="shared" si="4"/>
        <v>0</v>
      </c>
      <c r="V141" s="13"/>
      <c r="W141" s="13"/>
      <c r="X141" s="13"/>
      <c r="Y141" s="13"/>
      <c r="Z141" s="13"/>
    </row>
    <row r="142" ht="15.75" customHeight="1">
      <c r="A142" s="167" t="s">
        <v>82</v>
      </c>
      <c r="B142" s="152" t="s">
        <v>929</v>
      </c>
      <c r="C142" s="240" t="s">
        <v>940</v>
      </c>
      <c r="D142" s="341">
        <v>1.0</v>
      </c>
      <c r="E142" s="358">
        <v>380.0</v>
      </c>
      <c r="F142" s="18"/>
      <c r="G142" s="169"/>
      <c r="H142" s="170"/>
      <c r="I142" s="171"/>
      <c r="J142" s="173"/>
      <c r="K142" s="159"/>
      <c r="L142" s="176"/>
      <c r="M142" s="177"/>
      <c r="N142" s="163"/>
      <c r="O142" s="164"/>
      <c r="P142" s="165"/>
      <c r="Q142" s="166"/>
      <c r="R142" s="13"/>
      <c r="S142" s="149">
        <f t="shared" si="2"/>
        <v>0</v>
      </c>
      <c r="T142" s="126">
        <f t="shared" si="3"/>
        <v>0</v>
      </c>
      <c r="U142" s="150">
        <f t="shared" si="4"/>
        <v>0</v>
      </c>
      <c r="V142" s="13"/>
      <c r="W142" s="13"/>
      <c r="X142" s="13"/>
      <c r="Y142" s="13"/>
      <c r="Z142" s="13"/>
    </row>
    <row r="143" ht="15.75" customHeight="1">
      <c r="A143" s="167" t="s">
        <v>82</v>
      </c>
      <c r="B143" s="152" t="s">
        <v>929</v>
      </c>
      <c r="C143" s="240" t="s">
        <v>944</v>
      </c>
      <c r="D143" s="341">
        <v>1.0</v>
      </c>
      <c r="E143" s="358">
        <v>380.0</v>
      </c>
      <c r="F143" s="18"/>
      <c r="G143" s="169"/>
      <c r="H143" s="170"/>
      <c r="I143" s="171"/>
      <c r="J143" s="173"/>
      <c r="K143" s="159"/>
      <c r="L143" s="176"/>
      <c r="M143" s="177"/>
      <c r="N143" s="163"/>
      <c r="O143" s="164"/>
      <c r="P143" s="165"/>
      <c r="Q143" s="166"/>
      <c r="R143" s="13"/>
      <c r="S143" s="149">
        <f t="shared" si="2"/>
        <v>0</v>
      </c>
      <c r="T143" s="126">
        <f t="shared" si="3"/>
        <v>0</v>
      </c>
      <c r="U143" s="150">
        <f t="shared" si="4"/>
        <v>0</v>
      </c>
      <c r="V143" s="13"/>
      <c r="W143" s="13"/>
      <c r="X143" s="13"/>
      <c r="Y143" s="13"/>
      <c r="Z143" s="13"/>
    </row>
    <row r="144" ht="15.75" customHeight="1">
      <c r="A144" s="167" t="s">
        <v>82</v>
      </c>
      <c r="B144" s="152" t="s">
        <v>929</v>
      </c>
      <c r="C144" s="410" t="s">
        <v>947</v>
      </c>
      <c r="D144" s="341">
        <v>1.0</v>
      </c>
      <c r="E144" s="411">
        <v>305.0</v>
      </c>
      <c r="F144" s="18"/>
      <c r="G144" s="169"/>
      <c r="H144" s="170"/>
      <c r="I144" s="171"/>
      <c r="J144" s="173"/>
      <c r="K144" s="159"/>
      <c r="L144" s="176"/>
      <c r="M144" s="177"/>
      <c r="N144" s="163"/>
      <c r="O144" s="164"/>
      <c r="P144" s="165"/>
      <c r="Q144" s="166"/>
      <c r="R144" s="13"/>
      <c r="S144" s="149">
        <f t="shared" si="2"/>
        <v>0</v>
      </c>
      <c r="T144" s="126">
        <f t="shared" si="3"/>
        <v>0</v>
      </c>
      <c r="U144" s="150">
        <f t="shared" si="4"/>
        <v>0</v>
      </c>
      <c r="V144" s="13"/>
      <c r="W144" s="13"/>
      <c r="X144" s="13"/>
      <c r="Y144" s="13"/>
      <c r="Z144" s="13"/>
    </row>
    <row r="145" ht="15.75" customHeight="1">
      <c r="A145" s="167" t="s">
        <v>82</v>
      </c>
      <c r="B145" s="152" t="s">
        <v>929</v>
      </c>
      <c r="C145" s="410" t="s">
        <v>952</v>
      </c>
      <c r="D145" s="341">
        <v>1.0</v>
      </c>
      <c r="E145" s="411">
        <v>305.0</v>
      </c>
      <c r="F145" s="18"/>
      <c r="G145" s="169"/>
      <c r="H145" s="170"/>
      <c r="I145" s="171"/>
      <c r="J145" s="173"/>
      <c r="K145" s="159"/>
      <c r="L145" s="176"/>
      <c r="M145" s="177"/>
      <c r="N145" s="163"/>
      <c r="O145" s="164"/>
      <c r="P145" s="165"/>
      <c r="Q145" s="166"/>
      <c r="R145" s="13"/>
      <c r="S145" s="149">
        <f t="shared" si="2"/>
        <v>0</v>
      </c>
      <c r="T145" s="126">
        <f t="shared" si="3"/>
        <v>0</v>
      </c>
      <c r="U145" s="150">
        <f t="shared" si="4"/>
        <v>0</v>
      </c>
      <c r="V145" s="13"/>
      <c r="W145" s="13"/>
      <c r="X145" s="13"/>
      <c r="Y145" s="13"/>
      <c r="Z145" s="13"/>
    </row>
    <row r="146" ht="15.75" customHeight="1">
      <c r="A146" s="167" t="s">
        <v>82</v>
      </c>
      <c r="B146" s="152" t="s">
        <v>929</v>
      </c>
      <c r="C146" s="410" t="s">
        <v>956</v>
      </c>
      <c r="D146" s="341">
        <v>1.0</v>
      </c>
      <c r="E146" s="411">
        <v>305.0</v>
      </c>
      <c r="F146" s="18"/>
      <c r="G146" s="169"/>
      <c r="H146" s="170"/>
      <c r="I146" s="171"/>
      <c r="J146" s="173"/>
      <c r="K146" s="159"/>
      <c r="L146" s="176"/>
      <c r="M146" s="177"/>
      <c r="N146" s="163"/>
      <c r="O146" s="164"/>
      <c r="P146" s="165"/>
      <c r="Q146" s="166"/>
      <c r="R146" s="13"/>
      <c r="S146" s="149">
        <f t="shared" si="2"/>
        <v>0</v>
      </c>
      <c r="T146" s="126">
        <f t="shared" si="3"/>
        <v>0</v>
      </c>
      <c r="U146" s="150">
        <f t="shared" si="4"/>
        <v>0</v>
      </c>
      <c r="V146" s="13"/>
      <c r="W146" s="13"/>
      <c r="X146" s="13"/>
      <c r="Y146" s="13"/>
      <c r="Z146" s="13"/>
    </row>
    <row r="147" ht="15.75" customHeight="1">
      <c r="A147" s="167" t="s">
        <v>82</v>
      </c>
      <c r="B147" s="152" t="s">
        <v>929</v>
      </c>
      <c r="C147" s="410" t="s">
        <v>959</v>
      </c>
      <c r="D147" s="341">
        <v>1.0</v>
      </c>
      <c r="E147" s="411">
        <v>305.0</v>
      </c>
      <c r="F147" s="18"/>
      <c r="G147" s="169"/>
      <c r="H147" s="170"/>
      <c r="I147" s="171"/>
      <c r="J147" s="173"/>
      <c r="K147" s="159"/>
      <c r="L147" s="176"/>
      <c r="M147" s="177"/>
      <c r="N147" s="163"/>
      <c r="O147" s="164"/>
      <c r="P147" s="165"/>
      <c r="Q147" s="166"/>
      <c r="R147" s="13"/>
      <c r="S147" s="149">
        <f t="shared" si="2"/>
        <v>0</v>
      </c>
      <c r="T147" s="126">
        <f t="shared" si="3"/>
        <v>0</v>
      </c>
      <c r="U147" s="150">
        <f t="shared" si="4"/>
        <v>0</v>
      </c>
      <c r="V147" s="13"/>
      <c r="W147" s="13"/>
      <c r="X147" s="13"/>
      <c r="Y147" s="13"/>
      <c r="Z147" s="13"/>
    </row>
    <row r="148" ht="15.75" customHeight="1">
      <c r="A148" s="167" t="s">
        <v>82</v>
      </c>
      <c r="B148" s="152" t="s">
        <v>929</v>
      </c>
      <c r="C148" s="410" t="s">
        <v>961</v>
      </c>
      <c r="D148" s="341">
        <v>1.0</v>
      </c>
      <c r="E148" s="411">
        <v>435.0</v>
      </c>
      <c r="F148" s="18"/>
      <c r="G148" s="169"/>
      <c r="H148" s="170"/>
      <c r="I148" s="171"/>
      <c r="J148" s="173"/>
      <c r="K148" s="159"/>
      <c r="L148" s="176"/>
      <c r="M148" s="177"/>
      <c r="N148" s="163"/>
      <c r="O148" s="164"/>
      <c r="P148" s="165"/>
      <c r="Q148" s="166"/>
      <c r="R148" s="13"/>
      <c r="S148" s="149">
        <f t="shared" si="2"/>
        <v>0</v>
      </c>
      <c r="T148" s="126">
        <f t="shared" si="3"/>
        <v>0</v>
      </c>
      <c r="U148" s="150">
        <f t="shared" si="4"/>
        <v>0</v>
      </c>
      <c r="V148" s="13"/>
      <c r="W148" s="13"/>
      <c r="X148" s="13"/>
      <c r="Y148" s="13"/>
      <c r="Z148" s="13"/>
    </row>
    <row r="149" ht="15.75" customHeight="1">
      <c r="A149" s="167" t="s">
        <v>82</v>
      </c>
      <c r="B149" s="152" t="s">
        <v>929</v>
      </c>
      <c r="C149" s="410" t="s">
        <v>966</v>
      </c>
      <c r="D149" s="341">
        <v>1.0</v>
      </c>
      <c r="E149" s="411">
        <v>435.0</v>
      </c>
      <c r="F149" s="18"/>
      <c r="G149" s="169"/>
      <c r="H149" s="170"/>
      <c r="I149" s="171"/>
      <c r="J149" s="173"/>
      <c r="K149" s="159"/>
      <c r="L149" s="176"/>
      <c r="M149" s="177"/>
      <c r="N149" s="163"/>
      <c r="O149" s="164"/>
      <c r="P149" s="165"/>
      <c r="Q149" s="166"/>
      <c r="R149" s="13"/>
      <c r="S149" s="149">
        <f t="shared" si="2"/>
        <v>0</v>
      </c>
      <c r="T149" s="126">
        <f t="shared" si="3"/>
        <v>0</v>
      </c>
      <c r="U149" s="150">
        <f t="shared" si="4"/>
        <v>0</v>
      </c>
      <c r="V149" s="13"/>
      <c r="W149" s="13"/>
      <c r="X149" s="13"/>
      <c r="Y149" s="13"/>
      <c r="Z149" s="13"/>
    </row>
    <row r="150" ht="15.75" customHeight="1">
      <c r="A150" s="167" t="s">
        <v>82</v>
      </c>
      <c r="B150" s="152" t="s">
        <v>929</v>
      </c>
      <c r="C150" s="410" t="s">
        <v>968</v>
      </c>
      <c r="D150" s="341">
        <v>1.0</v>
      </c>
      <c r="E150" s="411">
        <v>435.0</v>
      </c>
      <c r="F150" s="18"/>
      <c r="G150" s="169"/>
      <c r="H150" s="170"/>
      <c r="I150" s="171"/>
      <c r="J150" s="173"/>
      <c r="K150" s="159"/>
      <c r="L150" s="176"/>
      <c r="M150" s="177"/>
      <c r="N150" s="163"/>
      <c r="O150" s="164"/>
      <c r="P150" s="165"/>
      <c r="Q150" s="166"/>
      <c r="R150" s="13"/>
      <c r="S150" s="149">
        <f t="shared" si="2"/>
        <v>0</v>
      </c>
      <c r="T150" s="126">
        <f t="shared" si="3"/>
        <v>0</v>
      </c>
      <c r="U150" s="150">
        <f t="shared" si="4"/>
        <v>0</v>
      </c>
      <c r="V150" s="13"/>
      <c r="W150" s="13"/>
      <c r="X150" s="13"/>
      <c r="Y150" s="13"/>
      <c r="Z150" s="13"/>
    </row>
    <row r="151" ht="15.75" customHeight="1">
      <c r="A151" s="167" t="s">
        <v>82</v>
      </c>
      <c r="B151" s="152" t="s">
        <v>929</v>
      </c>
      <c r="C151" s="410" t="s">
        <v>970</v>
      </c>
      <c r="D151" s="341">
        <v>1.0</v>
      </c>
      <c r="E151" s="411">
        <v>435.0</v>
      </c>
      <c r="F151" s="18"/>
      <c r="G151" s="169"/>
      <c r="H151" s="170"/>
      <c r="I151" s="171"/>
      <c r="J151" s="173"/>
      <c r="K151" s="159"/>
      <c r="L151" s="176"/>
      <c r="M151" s="177"/>
      <c r="N151" s="163"/>
      <c r="O151" s="164"/>
      <c r="P151" s="165"/>
      <c r="Q151" s="166"/>
      <c r="R151" s="13"/>
      <c r="S151" s="149">
        <f t="shared" si="2"/>
        <v>0</v>
      </c>
      <c r="T151" s="126">
        <f t="shared" si="3"/>
        <v>0</v>
      </c>
      <c r="U151" s="150">
        <f t="shared" si="4"/>
        <v>0</v>
      </c>
      <c r="V151" s="13"/>
      <c r="W151" s="13"/>
      <c r="X151" s="13"/>
      <c r="Y151" s="13"/>
      <c r="Z151" s="13"/>
    </row>
    <row r="152" ht="15.75" customHeight="1">
      <c r="A152" s="167" t="s">
        <v>82</v>
      </c>
      <c r="B152" s="152" t="s">
        <v>929</v>
      </c>
      <c r="C152" s="410" t="s">
        <v>973</v>
      </c>
      <c r="D152" s="341">
        <v>1.0</v>
      </c>
      <c r="E152" s="411">
        <v>435.0</v>
      </c>
      <c r="F152" s="18"/>
      <c r="G152" s="169"/>
      <c r="H152" s="170"/>
      <c r="I152" s="171"/>
      <c r="J152" s="173"/>
      <c r="K152" s="159"/>
      <c r="L152" s="176"/>
      <c r="M152" s="177"/>
      <c r="N152" s="163"/>
      <c r="O152" s="164"/>
      <c r="P152" s="165"/>
      <c r="Q152" s="166"/>
      <c r="R152" s="13"/>
      <c r="S152" s="149">
        <f t="shared" si="2"/>
        <v>0</v>
      </c>
      <c r="T152" s="126">
        <f t="shared" si="3"/>
        <v>0</v>
      </c>
      <c r="U152" s="150">
        <f t="shared" si="4"/>
        <v>0</v>
      </c>
      <c r="V152" s="13"/>
      <c r="W152" s="13"/>
      <c r="X152" s="13"/>
      <c r="Y152" s="13"/>
      <c r="Z152" s="13"/>
    </row>
    <row r="153" ht="15.75" customHeight="1">
      <c r="A153" s="167" t="s">
        <v>82</v>
      </c>
      <c r="B153" s="152" t="s">
        <v>929</v>
      </c>
      <c r="C153" s="410" t="s">
        <v>975</v>
      </c>
      <c r="D153" s="341">
        <v>1.0</v>
      </c>
      <c r="E153" s="411">
        <v>435.0</v>
      </c>
      <c r="F153" s="18"/>
      <c r="G153" s="169"/>
      <c r="H153" s="170"/>
      <c r="I153" s="171"/>
      <c r="J153" s="173"/>
      <c r="K153" s="159"/>
      <c r="L153" s="176"/>
      <c r="M153" s="177"/>
      <c r="N153" s="163"/>
      <c r="O153" s="164"/>
      <c r="P153" s="165"/>
      <c r="Q153" s="166"/>
      <c r="R153" s="13"/>
      <c r="S153" s="149">
        <f t="shared" si="2"/>
        <v>0</v>
      </c>
      <c r="T153" s="126">
        <f t="shared" si="3"/>
        <v>0</v>
      </c>
      <c r="U153" s="150">
        <f t="shared" si="4"/>
        <v>0</v>
      </c>
      <c r="V153" s="13"/>
      <c r="W153" s="13"/>
      <c r="X153" s="13"/>
      <c r="Y153" s="13"/>
      <c r="Z153" s="13"/>
    </row>
    <row r="154" ht="15.75" customHeight="1">
      <c r="A154" s="167" t="s">
        <v>82</v>
      </c>
      <c r="B154" s="152" t="s">
        <v>929</v>
      </c>
      <c r="C154" s="410" t="s">
        <v>978</v>
      </c>
      <c r="D154" s="341">
        <v>1.0</v>
      </c>
      <c r="E154" s="411">
        <v>485.0</v>
      </c>
      <c r="F154" s="18"/>
      <c r="G154" s="169"/>
      <c r="H154" s="170"/>
      <c r="I154" s="171"/>
      <c r="J154" s="173"/>
      <c r="K154" s="159"/>
      <c r="L154" s="176"/>
      <c r="M154" s="177"/>
      <c r="N154" s="163"/>
      <c r="O154" s="164"/>
      <c r="P154" s="165"/>
      <c r="Q154" s="166"/>
      <c r="R154" s="13"/>
      <c r="S154" s="149">
        <f t="shared" si="2"/>
        <v>0</v>
      </c>
      <c r="T154" s="126">
        <f t="shared" si="3"/>
        <v>0</v>
      </c>
      <c r="U154" s="150">
        <f t="shared" si="4"/>
        <v>0</v>
      </c>
      <c r="V154" s="13"/>
      <c r="W154" s="13"/>
      <c r="X154" s="13"/>
      <c r="Y154" s="13"/>
      <c r="Z154" s="13"/>
    </row>
    <row r="155" ht="15.75" customHeight="1">
      <c r="A155" s="167" t="s">
        <v>82</v>
      </c>
      <c r="B155" s="152" t="s">
        <v>929</v>
      </c>
      <c r="C155" s="410" t="s">
        <v>980</v>
      </c>
      <c r="D155" s="341">
        <v>1.0</v>
      </c>
      <c r="E155" s="411">
        <v>485.0</v>
      </c>
      <c r="F155" s="18"/>
      <c r="G155" s="169"/>
      <c r="H155" s="170"/>
      <c r="I155" s="171"/>
      <c r="J155" s="173"/>
      <c r="K155" s="159"/>
      <c r="L155" s="176"/>
      <c r="M155" s="177"/>
      <c r="N155" s="163"/>
      <c r="O155" s="164"/>
      <c r="P155" s="165"/>
      <c r="Q155" s="166"/>
      <c r="R155" s="13"/>
      <c r="S155" s="149">
        <f t="shared" si="2"/>
        <v>0</v>
      </c>
      <c r="T155" s="126">
        <f t="shared" si="3"/>
        <v>0</v>
      </c>
      <c r="U155" s="150">
        <f t="shared" si="4"/>
        <v>0</v>
      </c>
      <c r="V155" s="13"/>
      <c r="W155" s="13"/>
      <c r="X155" s="13"/>
      <c r="Y155" s="13"/>
      <c r="Z155" s="13"/>
    </row>
    <row r="156" ht="15.75" customHeight="1">
      <c r="A156" s="167" t="s">
        <v>82</v>
      </c>
      <c r="B156" s="152" t="s">
        <v>929</v>
      </c>
      <c r="C156" s="410" t="s">
        <v>983</v>
      </c>
      <c r="D156" s="341">
        <v>1.0</v>
      </c>
      <c r="E156" s="411">
        <v>485.0</v>
      </c>
      <c r="F156" s="18"/>
      <c r="G156" s="169"/>
      <c r="H156" s="170"/>
      <c r="I156" s="171"/>
      <c r="J156" s="173"/>
      <c r="K156" s="159"/>
      <c r="L156" s="176"/>
      <c r="M156" s="177"/>
      <c r="N156" s="163"/>
      <c r="O156" s="164"/>
      <c r="P156" s="165"/>
      <c r="Q156" s="166"/>
      <c r="R156" s="13"/>
      <c r="S156" s="149">
        <f t="shared" si="2"/>
        <v>0</v>
      </c>
      <c r="T156" s="126">
        <f t="shared" si="3"/>
        <v>0</v>
      </c>
      <c r="U156" s="150">
        <f t="shared" si="4"/>
        <v>0</v>
      </c>
      <c r="V156" s="13"/>
      <c r="W156" s="13"/>
      <c r="X156" s="13"/>
      <c r="Y156" s="13"/>
      <c r="Z156" s="13"/>
    </row>
    <row r="157" ht="15.75" customHeight="1">
      <c r="A157" s="167" t="s">
        <v>82</v>
      </c>
      <c r="B157" s="152" t="s">
        <v>929</v>
      </c>
      <c r="C157" s="410" t="s">
        <v>985</v>
      </c>
      <c r="D157" s="341">
        <v>1.0</v>
      </c>
      <c r="E157" s="411">
        <v>485.0</v>
      </c>
      <c r="F157" s="18"/>
      <c r="G157" s="169"/>
      <c r="H157" s="170"/>
      <c r="I157" s="171"/>
      <c r="J157" s="173"/>
      <c r="K157" s="159"/>
      <c r="L157" s="176"/>
      <c r="M157" s="177"/>
      <c r="N157" s="163"/>
      <c r="O157" s="164"/>
      <c r="P157" s="165"/>
      <c r="Q157" s="166"/>
      <c r="R157" s="13"/>
      <c r="S157" s="149">
        <f t="shared" si="2"/>
        <v>0</v>
      </c>
      <c r="T157" s="126">
        <f t="shared" si="3"/>
        <v>0</v>
      </c>
      <c r="U157" s="150">
        <f t="shared" si="4"/>
        <v>0</v>
      </c>
      <c r="V157" s="13"/>
      <c r="W157" s="13"/>
      <c r="X157" s="13"/>
      <c r="Y157" s="13"/>
      <c r="Z157" s="13"/>
    </row>
    <row r="158" ht="15.75" customHeight="1">
      <c r="A158" s="167" t="s">
        <v>82</v>
      </c>
      <c r="B158" s="152" t="s">
        <v>929</v>
      </c>
      <c r="C158" s="410" t="s">
        <v>988</v>
      </c>
      <c r="D158" s="341">
        <v>1.0</v>
      </c>
      <c r="E158" s="411">
        <v>595.0</v>
      </c>
      <c r="F158" s="18"/>
      <c r="G158" s="169"/>
      <c r="H158" s="170"/>
      <c r="I158" s="171"/>
      <c r="J158" s="173"/>
      <c r="K158" s="159"/>
      <c r="L158" s="176"/>
      <c r="M158" s="177"/>
      <c r="N158" s="163"/>
      <c r="O158" s="164"/>
      <c r="P158" s="165"/>
      <c r="Q158" s="166"/>
      <c r="R158" s="13"/>
      <c r="S158" s="149">
        <f t="shared" si="2"/>
        <v>0</v>
      </c>
      <c r="T158" s="126">
        <f t="shared" si="3"/>
        <v>0</v>
      </c>
      <c r="U158" s="150">
        <f t="shared" si="4"/>
        <v>0</v>
      </c>
      <c r="V158" s="13"/>
      <c r="W158" s="13"/>
      <c r="X158" s="13"/>
      <c r="Y158" s="13"/>
      <c r="Z158" s="13"/>
    </row>
    <row r="159" ht="15.75" customHeight="1">
      <c r="A159" s="167" t="s">
        <v>51</v>
      </c>
      <c r="B159" s="392" t="s">
        <v>1047</v>
      </c>
      <c r="C159" s="382"/>
      <c r="D159" s="19">
        <v>12.0</v>
      </c>
      <c r="E159" s="20">
        <v>2755.0</v>
      </c>
      <c r="F159" s="18"/>
      <c r="G159" s="169"/>
      <c r="H159" s="170"/>
      <c r="I159" s="171"/>
      <c r="J159" s="173"/>
      <c r="K159" s="159"/>
      <c r="L159" s="176"/>
      <c r="M159" s="177"/>
      <c r="N159" s="163"/>
      <c r="O159" s="164"/>
      <c r="P159" s="165"/>
      <c r="Q159" s="166"/>
      <c r="R159" s="13"/>
      <c r="S159" s="149">
        <f t="shared" si="2"/>
        <v>0</v>
      </c>
      <c r="T159" s="126">
        <f t="shared" si="3"/>
        <v>0</v>
      </c>
      <c r="U159" s="150">
        <f t="shared" si="4"/>
        <v>0</v>
      </c>
      <c r="V159" s="13"/>
      <c r="W159" s="13"/>
      <c r="X159" s="13"/>
      <c r="Y159" s="13"/>
      <c r="Z159" s="13"/>
    </row>
    <row r="160" ht="15.75" customHeight="1">
      <c r="A160" s="167" t="s">
        <v>51</v>
      </c>
      <c r="B160" s="152" t="s">
        <v>1051</v>
      </c>
      <c r="C160" s="355" t="s">
        <v>595</v>
      </c>
      <c r="D160" s="341">
        <v>1.0</v>
      </c>
      <c r="E160" s="358">
        <v>215.0</v>
      </c>
      <c r="F160" s="18"/>
      <c r="G160" s="169"/>
      <c r="H160" s="170"/>
      <c r="I160" s="171"/>
      <c r="J160" s="173"/>
      <c r="K160" s="159"/>
      <c r="L160" s="176"/>
      <c r="M160" s="177"/>
      <c r="N160" s="163"/>
      <c r="O160" s="164"/>
      <c r="P160" s="165"/>
      <c r="Q160" s="166"/>
      <c r="R160" s="13"/>
      <c r="S160" s="149">
        <f t="shared" si="2"/>
        <v>0</v>
      </c>
      <c r="T160" s="126">
        <f t="shared" si="3"/>
        <v>0</v>
      </c>
      <c r="U160" s="150">
        <f t="shared" si="4"/>
        <v>0</v>
      </c>
      <c r="V160" s="13"/>
      <c r="W160" s="13"/>
      <c r="X160" s="13"/>
      <c r="Y160" s="13"/>
      <c r="Z160" s="13"/>
    </row>
    <row r="161" ht="15.75" customHeight="1">
      <c r="A161" s="167" t="s">
        <v>51</v>
      </c>
      <c r="B161" s="152" t="s">
        <v>1051</v>
      </c>
      <c r="C161" s="355" t="s">
        <v>598</v>
      </c>
      <c r="D161" s="341">
        <v>1.0</v>
      </c>
      <c r="E161" s="358">
        <v>190.0</v>
      </c>
      <c r="F161" s="18"/>
      <c r="G161" s="169"/>
      <c r="H161" s="170"/>
      <c r="I161" s="171"/>
      <c r="J161" s="173"/>
      <c r="K161" s="159"/>
      <c r="L161" s="176"/>
      <c r="M161" s="177"/>
      <c r="N161" s="163"/>
      <c r="O161" s="164"/>
      <c r="P161" s="165"/>
      <c r="Q161" s="166"/>
      <c r="R161" s="13"/>
      <c r="S161" s="149">
        <f t="shared" si="2"/>
        <v>0</v>
      </c>
      <c r="T161" s="126">
        <f t="shared" si="3"/>
        <v>0</v>
      </c>
      <c r="U161" s="150">
        <f t="shared" si="4"/>
        <v>0</v>
      </c>
      <c r="V161" s="13"/>
      <c r="W161" s="13"/>
      <c r="X161" s="13"/>
      <c r="Y161" s="13"/>
      <c r="Z161" s="13"/>
    </row>
    <row r="162" ht="15.75" customHeight="1">
      <c r="A162" s="167" t="s">
        <v>51</v>
      </c>
      <c r="B162" s="152" t="s">
        <v>1051</v>
      </c>
      <c r="C162" s="355" t="s">
        <v>601</v>
      </c>
      <c r="D162" s="341">
        <v>1.0</v>
      </c>
      <c r="E162" s="358">
        <v>200.0</v>
      </c>
      <c r="F162" s="18"/>
      <c r="G162" s="169"/>
      <c r="H162" s="170"/>
      <c r="I162" s="171"/>
      <c r="J162" s="173"/>
      <c r="K162" s="159"/>
      <c r="L162" s="176"/>
      <c r="M162" s="177"/>
      <c r="N162" s="163"/>
      <c r="O162" s="164"/>
      <c r="P162" s="165"/>
      <c r="Q162" s="166"/>
      <c r="R162" s="13"/>
      <c r="S162" s="149">
        <f t="shared" si="2"/>
        <v>0</v>
      </c>
      <c r="T162" s="126">
        <f t="shared" si="3"/>
        <v>0</v>
      </c>
      <c r="U162" s="150">
        <f t="shared" si="4"/>
        <v>0</v>
      </c>
      <c r="V162" s="13"/>
      <c r="W162" s="13"/>
      <c r="X162" s="13"/>
      <c r="Y162" s="13"/>
      <c r="Z162" s="13"/>
    </row>
    <row r="163" ht="15.75" customHeight="1">
      <c r="A163" s="167" t="s">
        <v>51</v>
      </c>
      <c r="B163" s="152" t="s">
        <v>1051</v>
      </c>
      <c r="C163" s="355" t="s">
        <v>605</v>
      </c>
      <c r="D163" s="341">
        <v>1.0</v>
      </c>
      <c r="E163" s="358">
        <v>185.0</v>
      </c>
      <c r="F163" s="18"/>
      <c r="G163" s="169"/>
      <c r="H163" s="170"/>
      <c r="I163" s="171"/>
      <c r="J163" s="173"/>
      <c r="K163" s="159"/>
      <c r="L163" s="176"/>
      <c r="M163" s="177"/>
      <c r="N163" s="163"/>
      <c r="O163" s="164"/>
      <c r="P163" s="165"/>
      <c r="Q163" s="166"/>
      <c r="R163" s="13"/>
      <c r="S163" s="149">
        <f t="shared" si="2"/>
        <v>0</v>
      </c>
      <c r="T163" s="126">
        <f t="shared" si="3"/>
        <v>0</v>
      </c>
      <c r="U163" s="150">
        <f t="shared" si="4"/>
        <v>0</v>
      </c>
      <c r="V163" s="13"/>
      <c r="W163" s="13"/>
      <c r="X163" s="13"/>
      <c r="Y163" s="13"/>
      <c r="Z163" s="13"/>
    </row>
    <row r="164" ht="15.75" customHeight="1">
      <c r="A164" s="167" t="s">
        <v>51</v>
      </c>
      <c r="B164" s="152" t="s">
        <v>1051</v>
      </c>
      <c r="C164" s="355" t="s">
        <v>608</v>
      </c>
      <c r="D164" s="341">
        <v>1.0</v>
      </c>
      <c r="E164" s="358">
        <v>185.0</v>
      </c>
      <c r="F164" s="18"/>
      <c r="G164" s="169"/>
      <c r="H164" s="170"/>
      <c r="I164" s="171"/>
      <c r="J164" s="173"/>
      <c r="K164" s="159"/>
      <c r="L164" s="176"/>
      <c r="M164" s="177"/>
      <c r="N164" s="163"/>
      <c r="O164" s="164"/>
      <c r="P164" s="165"/>
      <c r="Q164" s="166"/>
      <c r="R164" s="13"/>
      <c r="S164" s="149">
        <f t="shared" si="2"/>
        <v>0</v>
      </c>
      <c r="T164" s="126">
        <f t="shared" si="3"/>
        <v>0</v>
      </c>
      <c r="U164" s="150">
        <f t="shared" si="4"/>
        <v>0</v>
      </c>
      <c r="V164" s="13"/>
      <c r="W164" s="13"/>
      <c r="X164" s="13"/>
      <c r="Y164" s="13"/>
      <c r="Z164" s="13"/>
    </row>
    <row r="165" ht="15.75" customHeight="1">
      <c r="A165" s="167" t="s">
        <v>51</v>
      </c>
      <c r="B165" s="152" t="s">
        <v>1051</v>
      </c>
      <c r="C165" s="355" t="s">
        <v>610</v>
      </c>
      <c r="D165" s="341">
        <v>1.0</v>
      </c>
      <c r="E165" s="358">
        <v>200.0</v>
      </c>
      <c r="F165" s="18"/>
      <c r="G165" s="169"/>
      <c r="H165" s="170"/>
      <c r="I165" s="171"/>
      <c r="J165" s="173"/>
      <c r="K165" s="159"/>
      <c r="L165" s="176"/>
      <c r="M165" s="177"/>
      <c r="N165" s="163"/>
      <c r="O165" s="164"/>
      <c r="P165" s="165"/>
      <c r="Q165" s="166"/>
      <c r="R165" s="13"/>
      <c r="S165" s="149">
        <f t="shared" si="2"/>
        <v>0</v>
      </c>
      <c r="T165" s="126">
        <f t="shared" si="3"/>
        <v>0</v>
      </c>
      <c r="U165" s="150">
        <f t="shared" si="4"/>
        <v>0</v>
      </c>
      <c r="V165" s="13"/>
      <c r="W165" s="13"/>
      <c r="X165" s="13"/>
      <c r="Y165" s="13"/>
      <c r="Z165" s="13"/>
    </row>
    <row r="166" ht="15.75" customHeight="1">
      <c r="A166" s="167" t="s">
        <v>51</v>
      </c>
      <c r="B166" s="152" t="s">
        <v>1051</v>
      </c>
      <c r="C166" s="355" t="s">
        <v>1066</v>
      </c>
      <c r="D166" s="341">
        <v>1.0</v>
      </c>
      <c r="E166" s="358">
        <v>230.0</v>
      </c>
      <c r="F166" s="18"/>
      <c r="G166" s="169"/>
      <c r="H166" s="170"/>
      <c r="I166" s="171"/>
      <c r="J166" s="173"/>
      <c r="K166" s="159"/>
      <c r="L166" s="176"/>
      <c r="M166" s="177"/>
      <c r="N166" s="163"/>
      <c r="O166" s="164"/>
      <c r="P166" s="165"/>
      <c r="Q166" s="166"/>
      <c r="R166" s="13"/>
      <c r="S166" s="149">
        <f t="shared" si="2"/>
        <v>0</v>
      </c>
      <c r="T166" s="126">
        <f t="shared" si="3"/>
        <v>0</v>
      </c>
      <c r="U166" s="150">
        <f t="shared" si="4"/>
        <v>0</v>
      </c>
      <c r="V166" s="13"/>
      <c r="W166" s="13"/>
      <c r="X166" s="13"/>
      <c r="Y166" s="13"/>
      <c r="Z166" s="13"/>
    </row>
    <row r="167" ht="15.75" customHeight="1">
      <c r="A167" s="167" t="s">
        <v>51</v>
      </c>
      <c r="B167" s="152" t="s">
        <v>1051</v>
      </c>
      <c r="C167" s="355" t="s">
        <v>1070</v>
      </c>
      <c r="D167" s="341">
        <v>1.0</v>
      </c>
      <c r="E167" s="358">
        <v>230.0</v>
      </c>
      <c r="F167" s="18"/>
      <c r="G167" s="169"/>
      <c r="H167" s="170"/>
      <c r="I167" s="171"/>
      <c r="J167" s="173"/>
      <c r="K167" s="159"/>
      <c r="L167" s="176"/>
      <c r="M167" s="177"/>
      <c r="N167" s="163"/>
      <c r="O167" s="164"/>
      <c r="P167" s="165"/>
      <c r="Q167" s="166"/>
      <c r="R167" s="13"/>
      <c r="S167" s="149">
        <f t="shared" si="2"/>
        <v>0</v>
      </c>
      <c r="T167" s="126">
        <f t="shared" si="3"/>
        <v>0</v>
      </c>
      <c r="U167" s="150">
        <f t="shared" si="4"/>
        <v>0</v>
      </c>
      <c r="V167" s="13"/>
      <c r="W167" s="13"/>
      <c r="X167" s="13"/>
      <c r="Y167" s="13"/>
      <c r="Z167" s="13"/>
    </row>
    <row r="168" ht="15.75" customHeight="1">
      <c r="A168" s="167" t="s">
        <v>51</v>
      </c>
      <c r="B168" s="152" t="s">
        <v>1051</v>
      </c>
      <c r="C168" s="355" t="s">
        <v>1075</v>
      </c>
      <c r="D168" s="341">
        <v>1.0</v>
      </c>
      <c r="E168" s="358">
        <v>245.0</v>
      </c>
      <c r="F168" s="18"/>
      <c r="G168" s="169"/>
      <c r="H168" s="170"/>
      <c r="I168" s="171"/>
      <c r="J168" s="173"/>
      <c r="K168" s="159"/>
      <c r="L168" s="176"/>
      <c r="M168" s="177"/>
      <c r="N168" s="163"/>
      <c r="O168" s="164"/>
      <c r="P168" s="165"/>
      <c r="Q168" s="166"/>
      <c r="R168" s="13"/>
      <c r="S168" s="149">
        <f t="shared" si="2"/>
        <v>0</v>
      </c>
      <c r="T168" s="126">
        <f t="shared" si="3"/>
        <v>0</v>
      </c>
      <c r="U168" s="150">
        <f t="shared" si="4"/>
        <v>0</v>
      </c>
      <c r="V168" s="13"/>
      <c r="W168" s="13"/>
      <c r="X168" s="13"/>
      <c r="Y168" s="13"/>
      <c r="Z168" s="13"/>
    </row>
    <row r="169" ht="15.75" customHeight="1">
      <c r="A169" s="167" t="s">
        <v>51</v>
      </c>
      <c r="B169" s="152" t="s">
        <v>1051</v>
      </c>
      <c r="C169" s="355" t="s">
        <v>1081</v>
      </c>
      <c r="D169" s="341">
        <v>1.0</v>
      </c>
      <c r="E169" s="358">
        <v>245.0</v>
      </c>
      <c r="F169" s="18"/>
      <c r="G169" s="169"/>
      <c r="H169" s="170"/>
      <c r="I169" s="171"/>
      <c r="J169" s="173"/>
      <c r="K169" s="159"/>
      <c r="L169" s="176"/>
      <c r="M169" s="177"/>
      <c r="N169" s="163"/>
      <c r="O169" s="164"/>
      <c r="P169" s="165"/>
      <c r="Q169" s="166"/>
      <c r="R169" s="13"/>
      <c r="S169" s="149">
        <f t="shared" si="2"/>
        <v>0</v>
      </c>
      <c r="T169" s="126">
        <f t="shared" si="3"/>
        <v>0</v>
      </c>
      <c r="U169" s="150">
        <f t="shared" si="4"/>
        <v>0</v>
      </c>
      <c r="V169" s="13"/>
      <c r="W169" s="13"/>
      <c r="X169" s="13"/>
      <c r="Y169" s="13"/>
      <c r="Z169" s="13"/>
    </row>
    <row r="170" ht="15.75" customHeight="1">
      <c r="A170" s="167" t="s">
        <v>51</v>
      </c>
      <c r="B170" s="152" t="s">
        <v>1051</v>
      </c>
      <c r="C170" s="429" t="s">
        <v>1085</v>
      </c>
      <c r="D170" s="341">
        <v>1.0</v>
      </c>
      <c r="E170" s="358">
        <v>315.0</v>
      </c>
      <c r="F170" s="18"/>
      <c r="G170" s="169"/>
      <c r="H170" s="170"/>
      <c r="I170" s="171"/>
      <c r="J170" s="173"/>
      <c r="K170" s="159"/>
      <c r="L170" s="176"/>
      <c r="M170" s="177"/>
      <c r="N170" s="163"/>
      <c r="O170" s="164"/>
      <c r="P170" s="165"/>
      <c r="Q170" s="166"/>
      <c r="R170" s="13"/>
      <c r="S170" s="149">
        <f t="shared" si="2"/>
        <v>0</v>
      </c>
      <c r="T170" s="126">
        <f t="shared" si="3"/>
        <v>0</v>
      </c>
      <c r="U170" s="150">
        <f t="shared" si="4"/>
        <v>0</v>
      </c>
      <c r="V170" s="13"/>
      <c r="W170" s="13"/>
      <c r="X170" s="13"/>
      <c r="Y170" s="13"/>
      <c r="Z170" s="13"/>
    </row>
    <row r="171" ht="15.75" customHeight="1">
      <c r="A171" s="167" t="s">
        <v>51</v>
      </c>
      <c r="B171" s="152" t="s">
        <v>1051</v>
      </c>
      <c r="C171" s="355" t="s">
        <v>1090</v>
      </c>
      <c r="D171" s="341">
        <v>1.0</v>
      </c>
      <c r="E171" s="358">
        <v>315.0</v>
      </c>
      <c r="F171" s="18"/>
      <c r="G171" s="169"/>
      <c r="H171" s="170"/>
      <c r="I171" s="171"/>
      <c r="J171" s="173"/>
      <c r="K171" s="159"/>
      <c r="L171" s="176"/>
      <c r="M171" s="177"/>
      <c r="N171" s="163"/>
      <c r="O171" s="164"/>
      <c r="P171" s="165"/>
      <c r="Q171" s="166"/>
      <c r="R171" s="13"/>
      <c r="S171" s="149">
        <f t="shared" si="2"/>
        <v>0</v>
      </c>
      <c r="T171" s="126">
        <f t="shared" si="3"/>
        <v>0</v>
      </c>
      <c r="U171" s="150">
        <f t="shared" si="4"/>
        <v>0</v>
      </c>
      <c r="V171" s="13"/>
      <c r="W171" s="13"/>
      <c r="X171" s="13"/>
      <c r="Y171" s="13"/>
      <c r="Z171" s="13"/>
    </row>
    <row r="172" ht="15.75" customHeight="1">
      <c r="A172" s="167" t="s">
        <v>82</v>
      </c>
      <c r="B172" s="392" t="s">
        <v>1095</v>
      </c>
      <c r="C172" s="382"/>
      <c r="D172" s="19">
        <v>12.0</v>
      </c>
      <c r="E172" s="20">
        <v>2395.0</v>
      </c>
      <c r="F172" s="18"/>
      <c r="G172" s="169"/>
      <c r="H172" s="170"/>
      <c r="I172" s="171"/>
      <c r="J172" s="173"/>
      <c r="K172" s="159"/>
      <c r="L172" s="176"/>
      <c r="M172" s="177"/>
      <c r="N172" s="163"/>
      <c r="O172" s="164"/>
      <c r="P172" s="165"/>
      <c r="Q172" s="166"/>
      <c r="R172" s="13"/>
      <c r="S172" s="149">
        <f t="shared" si="2"/>
        <v>0</v>
      </c>
      <c r="T172" s="126">
        <f t="shared" si="3"/>
        <v>0</v>
      </c>
      <c r="U172" s="150">
        <f t="shared" si="4"/>
        <v>0</v>
      </c>
      <c r="V172" s="13"/>
      <c r="W172" s="13"/>
      <c r="X172" s="13"/>
      <c r="Y172" s="13"/>
      <c r="Z172" s="13"/>
    </row>
    <row r="173" ht="15.75" customHeight="1">
      <c r="A173" s="167" t="s">
        <v>82</v>
      </c>
      <c r="B173" s="152" t="s">
        <v>1051</v>
      </c>
      <c r="C173" s="355" t="s">
        <v>595</v>
      </c>
      <c r="D173" s="341">
        <v>1.0</v>
      </c>
      <c r="E173" s="358">
        <v>190.0</v>
      </c>
      <c r="F173" s="18"/>
      <c r="G173" s="169"/>
      <c r="H173" s="170"/>
      <c r="I173" s="171"/>
      <c r="J173" s="173"/>
      <c r="K173" s="159"/>
      <c r="L173" s="176"/>
      <c r="M173" s="177"/>
      <c r="N173" s="163"/>
      <c r="O173" s="164"/>
      <c r="P173" s="165"/>
      <c r="Q173" s="166"/>
      <c r="R173" s="13"/>
      <c r="S173" s="149">
        <f t="shared" si="2"/>
        <v>0</v>
      </c>
      <c r="T173" s="126">
        <f t="shared" si="3"/>
        <v>0</v>
      </c>
      <c r="U173" s="150">
        <f t="shared" si="4"/>
        <v>0</v>
      </c>
      <c r="V173" s="13"/>
      <c r="W173" s="13"/>
      <c r="X173" s="13"/>
      <c r="Y173" s="13"/>
      <c r="Z173" s="13"/>
    </row>
    <row r="174" ht="15.75" customHeight="1">
      <c r="A174" s="167" t="s">
        <v>82</v>
      </c>
      <c r="B174" s="152" t="s">
        <v>1051</v>
      </c>
      <c r="C174" s="355" t="s">
        <v>598</v>
      </c>
      <c r="D174" s="341">
        <v>1.0</v>
      </c>
      <c r="E174" s="358">
        <v>155.0</v>
      </c>
      <c r="F174" s="18"/>
      <c r="G174" s="169"/>
      <c r="H174" s="170"/>
      <c r="I174" s="171"/>
      <c r="J174" s="173"/>
      <c r="K174" s="159"/>
      <c r="L174" s="176"/>
      <c r="M174" s="177"/>
      <c r="N174" s="163"/>
      <c r="O174" s="164"/>
      <c r="P174" s="165"/>
      <c r="Q174" s="166"/>
      <c r="R174" s="13"/>
      <c r="S174" s="149">
        <f t="shared" si="2"/>
        <v>0</v>
      </c>
      <c r="T174" s="126">
        <f t="shared" si="3"/>
        <v>0</v>
      </c>
      <c r="U174" s="150">
        <f t="shared" si="4"/>
        <v>0</v>
      </c>
      <c r="V174" s="13"/>
      <c r="W174" s="13"/>
      <c r="X174" s="13"/>
      <c r="Y174" s="13"/>
      <c r="Z174" s="13"/>
    </row>
    <row r="175" ht="15.75" customHeight="1">
      <c r="A175" s="167" t="s">
        <v>82</v>
      </c>
      <c r="B175" s="152" t="s">
        <v>1051</v>
      </c>
      <c r="C175" s="355" t="s">
        <v>601</v>
      </c>
      <c r="D175" s="341">
        <v>1.0</v>
      </c>
      <c r="E175" s="358">
        <v>175.0</v>
      </c>
      <c r="F175" s="18"/>
      <c r="G175" s="169"/>
      <c r="H175" s="170"/>
      <c r="I175" s="171"/>
      <c r="J175" s="173"/>
      <c r="K175" s="159"/>
      <c r="L175" s="176"/>
      <c r="M175" s="177"/>
      <c r="N175" s="163"/>
      <c r="O175" s="164"/>
      <c r="P175" s="165"/>
      <c r="Q175" s="166"/>
      <c r="R175" s="13"/>
      <c r="S175" s="149">
        <f t="shared" si="2"/>
        <v>0</v>
      </c>
      <c r="T175" s="126">
        <f t="shared" si="3"/>
        <v>0</v>
      </c>
      <c r="U175" s="150">
        <f t="shared" si="4"/>
        <v>0</v>
      </c>
      <c r="V175" s="13"/>
      <c r="W175" s="13"/>
      <c r="X175" s="13"/>
      <c r="Y175" s="13"/>
      <c r="Z175" s="13"/>
    </row>
    <row r="176" ht="15.75" customHeight="1">
      <c r="A176" s="167" t="s">
        <v>82</v>
      </c>
      <c r="B176" s="152" t="s">
        <v>1051</v>
      </c>
      <c r="C176" s="355" t="s">
        <v>605</v>
      </c>
      <c r="D176" s="341">
        <v>1.0</v>
      </c>
      <c r="E176" s="358">
        <v>155.0</v>
      </c>
      <c r="F176" s="18"/>
      <c r="G176" s="169"/>
      <c r="H176" s="170"/>
      <c r="I176" s="171"/>
      <c r="J176" s="173"/>
      <c r="K176" s="159"/>
      <c r="L176" s="176"/>
      <c r="M176" s="177"/>
      <c r="N176" s="163"/>
      <c r="O176" s="164"/>
      <c r="P176" s="165"/>
      <c r="Q176" s="166"/>
      <c r="R176" s="13"/>
      <c r="S176" s="149">
        <f t="shared" si="2"/>
        <v>0</v>
      </c>
      <c r="T176" s="126">
        <f t="shared" si="3"/>
        <v>0</v>
      </c>
      <c r="U176" s="150">
        <f t="shared" si="4"/>
        <v>0</v>
      </c>
      <c r="V176" s="13"/>
      <c r="W176" s="13"/>
      <c r="X176" s="13"/>
      <c r="Y176" s="13"/>
      <c r="Z176" s="13"/>
    </row>
    <row r="177" ht="15.75" customHeight="1">
      <c r="A177" s="167" t="s">
        <v>82</v>
      </c>
      <c r="B177" s="152" t="s">
        <v>1051</v>
      </c>
      <c r="C177" s="355" t="s">
        <v>608</v>
      </c>
      <c r="D177" s="341">
        <v>1.0</v>
      </c>
      <c r="E177" s="358">
        <v>155.0</v>
      </c>
      <c r="F177" s="18"/>
      <c r="G177" s="169"/>
      <c r="H177" s="170"/>
      <c r="I177" s="171"/>
      <c r="J177" s="173"/>
      <c r="K177" s="159"/>
      <c r="L177" s="176"/>
      <c r="M177" s="177"/>
      <c r="N177" s="163"/>
      <c r="O177" s="164"/>
      <c r="P177" s="165"/>
      <c r="Q177" s="166"/>
      <c r="R177" s="13"/>
      <c r="S177" s="149">
        <f t="shared" si="2"/>
        <v>0</v>
      </c>
      <c r="T177" s="126">
        <f t="shared" si="3"/>
        <v>0</v>
      </c>
      <c r="U177" s="150">
        <f t="shared" si="4"/>
        <v>0</v>
      </c>
      <c r="V177" s="13"/>
      <c r="W177" s="13"/>
      <c r="X177" s="13"/>
      <c r="Y177" s="13"/>
      <c r="Z177" s="13"/>
    </row>
    <row r="178" ht="15.75" customHeight="1">
      <c r="A178" s="167" t="s">
        <v>82</v>
      </c>
      <c r="B178" s="152" t="s">
        <v>1051</v>
      </c>
      <c r="C178" s="355" t="s">
        <v>610</v>
      </c>
      <c r="D178" s="341">
        <v>1.0</v>
      </c>
      <c r="E178" s="358">
        <v>175.0</v>
      </c>
      <c r="F178" s="18"/>
      <c r="G178" s="169"/>
      <c r="H178" s="170"/>
      <c r="I178" s="171"/>
      <c r="J178" s="173"/>
      <c r="K178" s="159"/>
      <c r="L178" s="176"/>
      <c r="M178" s="177"/>
      <c r="N178" s="163"/>
      <c r="O178" s="164"/>
      <c r="P178" s="165"/>
      <c r="Q178" s="166"/>
      <c r="R178" s="13"/>
      <c r="S178" s="149">
        <f t="shared" si="2"/>
        <v>0</v>
      </c>
      <c r="T178" s="126">
        <f t="shared" si="3"/>
        <v>0</v>
      </c>
      <c r="U178" s="150">
        <f t="shared" si="4"/>
        <v>0</v>
      </c>
      <c r="V178" s="13"/>
      <c r="W178" s="13"/>
      <c r="X178" s="13"/>
      <c r="Y178" s="13"/>
      <c r="Z178" s="13"/>
    </row>
    <row r="179" ht="15.75" customHeight="1">
      <c r="A179" s="167" t="s">
        <v>82</v>
      </c>
      <c r="B179" s="152" t="s">
        <v>1051</v>
      </c>
      <c r="C179" s="355" t="s">
        <v>1066</v>
      </c>
      <c r="D179" s="341">
        <v>1.0</v>
      </c>
      <c r="E179" s="358">
        <v>205.0</v>
      </c>
      <c r="F179" s="18"/>
      <c r="G179" s="169"/>
      <c r="H179" s="170"/>
      <c r="I179" s="171"/>
      <c r="J179" s="173"/>
      <c r="K179" s="159"/>
      <c r="L179" s="176"/>
      <c r="M179" s="177"/>
      <c r="N179" s="163"/>
      <c r="O179" s="164"/>
      <c r="P179" s="165"/>
      <c r="Q179" s="166"/>
      <c r="R179" s="13"/>
      <c r="S179" s="149">
        <f t="shared" si="2"/>
        <v>0</v>
      </c>
      <c r="T179" s="126">
        <f t="shared" si="3"/>
        <v>0</v>
      </c>
      <c r="U179" s="150">
        <f t="shared" si="4"/>
        <v>0</v>
      </c>
      <c r="V179" s="13"/>
      <c r="W179" s="13"/>
      <c r="X179" s="13"/>
      <c r="Y179" s="13"/>
      <c r="Z179" s="13"/>
    </row>
    <row r="180" ht="15.75" customHeight="1">
      <c r="A180" s="167" t="s">
        <v>82</v>
      </c>
      <c r="B180" s="152" t="s">
        <v>1051</v>
      </c>
      <c r="C180" s="355" t="s">
        <v>1070</v>
      </c>
      <c r="D180" s="341">
        <v>1.0</v>
      </c>
      <c r="E180" s="358">
        <v>205.0</v>
      </c>
      <c r="F180" s="18"/>
      <c r="G180" s="169"/>
      <c r="H180" s="170"/>
      <c r="I180" s="171"/>
      <c r="J180" s="173"/>
      <c r="K180" s="159"/>
      <c r="L180" s="176"/>
      <c r="M180" s="177"/>
      <c r="N180" s="163"/>
      <c r="O180" s="164"/>
      <c r="P180" s="165"/>
      <c r="Q180" s="166"/>
      <c r="R180" s="13"/>
      <c r="S180" s="149">
        <f t="shared" si="2"/>
        <v>0</v>
      </c>
      <c r="T180" s="126">
        <f t="shared" si="3"/>
        <v>0</v>
      </c>
      <c r="U180" s="150">
        <f t="shared" si="4"/>
        <v>0</v>
      </c>
      <c r="V180" s="13"/>
      <c r="W180" s="13"/>
      <c r="X180" s="13"/>
      <c r="Y180" s="13"/>
      <c r="Z180" s="13"/>
    </row>
    <row r="181" ht="15.75" customHeight="1">
      <c r="A181" s="167" t="s">
        <v>82</v>
      </c>
      <c r="B181" s="152" t="s">
        <v>1051</v>
      </c>
      <c r="C181" s="355" t="s">
        <v>1075</v>
      </c>
      <c r="D181" s="341">
        <v>1.0</v>
      </c>
      <c r="E181" s="358">
        <v>225.0</v>
      </c>
      <c r="F181" s="18"/>
      <c r="G181" s="169"/>
      <c r="H181" s="170"/>
      <c r="I181" s="171"/>
      <c r="J181" s="173"/>
      <c r="K181" s="159"/>
      <c r="L181" s="176"/>
      <c r="M181" s="177"/>
      <c r="N181" s="163"/>
      <c r="O181" s="164"/>
      <c r="P181" s="165"/>
      <c r="Q181" s="166"/>
      <c r="R181" s="13"/>
      <c r="S181" s="149">
        <f t="shared" si="2"/>
        <v>0</v>
      </c>
      <c r="T181" s="126">
        <f t="shared" si="3"/>
        <v>0</v>
      </c>
      <c r="U181" s="150">
        <f t="shared" si="4"/>
        <v>0</v>
      </c>
      <c r="V181" s="13"/>
      <c r="W181" s="13"/>
      <c r="X181" s="13"/>
      <c r="Y181" s="13"/>
      <c r="Z181" s="13"/>
    </row>
    <row r="182" ht="15.75" customHeight="1">
      <c r="A182" s="167" t="s">
        <v>82</v>
      </c>
      <c r="B182" s="152" t="s">
        <v>1051</v>
      </c>
      <c r="C182" s="355" t="s">
        <v>1081</v>
      </c>
      <c r="D182" s="341">
        <v>1.0</v>
      </c>
      <c r="E182" s="358">
        <v>225.0</v>
      </c>
      <c r="F182" s="18"/>
      <c r="G182" s="169"/>
      <c r="H182" s="170"/>
      <c r="I182" s="171"/>
      <c r="J182" s="173"/>
      <c r="K182" s="159"/>
      <c r="L182" s="176"/>
      <c r="M182" s="177"/>
      <c r="N182" s="163"/>
      <c r="O182" s="164"/>
      <c r="P182" s="165"/>
      <c r="Q182" s="166"/>
      <c r="R182" s="13"/>
      <c r="S182" s="149">
        <f t="shared" si="2"/>
        <v>0</v>
      </c>
      <c r="T182" s="126">
        <f t="shared" si="3"/>
        <v>0</v>
      </c>
      <c r="U182" s="150">
        <f t="shared" si="4"/>
        <v>0</v>
      </c>
      <c r="V182" s="13"/>
      <c r="W182" s="13"/>
      <c r="X182" s="13"/>
      <c r="Y182" s="13"/>
      <c r="Z182" s="13"/>
    </row>
    <row r="183" ht="15.75" customHeight="1">
      <c r="A183" s="167" t="s">
        <v>82</v>
      </c>
      <c r="B183" s="152" t="s">
        <v>1051</v>
      </c>
      <c r="C183" s="429" t="s">
        <v>1085</v>
      </c>
      <c r="D183" s="341">
        <v>1.0</v>
      </c>
      <c r="E183" s="358">
        <v>265.0</v>
      </c>
      <c r="F183" s="18"/>
      <c r="G183" s="169"/>
      <c r="H183" s="170"/>
      <c r="I183" s="171"/>
      <c r="J183" s="173"/>
      <c r="K183" s="159"/>
      <c r="L183" s="176"/>
      <c r="M183" s="177"/>
      <c r="N183" s="163"/>
      <c r="O183" s="164"/>
      <c r="P183" s="165"/>
      <c r="Q183" s="166"/>
      <c r="R183" s="13"/>
      <c r="S183" s="149">
        <f t="shared" si="2"/>
        <v>0</v>
      </c>
      <c r="T183" s="126">
        <f t="shared" si="3"/>
        <v>0</v>
      </c>
      <c r="U183" s="150">
        <f t="shared" si="4"/>
        <v>0</v>
      </c>
      <c r="V183" s="13"/>
      <c r="W183" s="13"/>
      <c r="X183" s="13"/>
      <c r="Y183" s="13"/>
      <c r="Z183" s="13"/>
    </row>
    <row r="184" ht="15.75" customHeight="1">
      <c r="A184" s="167" t="s">
        <v>82</v>
      </c>
      <c r="B184" s="152" t="s">
        <v>1051</v>
      </c>
      <c r="C184" s="355" t="s">
        <v>1090</v>
      </c>
      <c r="D184" s="341">
        <v>1.0</v>
      </c>
      <c r="E184" s="358">
        <v>265.0</v>
      </c>
      <c r="F184" s="18"/>
      <c r="G184" s="169"/>
      <c r="H184" s="170"/>
      <c r="I184" s="171"/>
      <c r="J184" s="173"/>
      <c r="K184" s="159"/>
      <c r="L184" s="176"/>
      <c r="M184" s="177"/>
      <c r="N184" s="163"/>
      <c r="O184" s="164"/>
      <c r="P184" s="165"/>
      <c r="Q184" s="166"/>
      <c r="R184" s="13"/>
      <c r="S184" s="149">
        <f t="shared" si="2"/>
        <v>0</v>
      </c>
      <c r="T184" s="126">
        <f t="shared" si="3"/>
        <v>0</v>
      </c>
      <c r="U184" s="150">
        <f t="shared" si="4"/>
        <v>0</v>
      </c>
      <c r="V184" s="13"/>
      <c r="W184" s="13"/>
      <c r="X184" s="13"/>
      <c r="Y184" s="13"/>
      <c r="Z184" s="13"/>
    </row>
    <row r="185" ht="15.75" customHeight="1">
      <c r="A185" s="167" t="s">
        <v>51</v>
      </c>
      <c r="B185" s="392" t="s">
        <v>1142</v>
      </c>
      <c r="C185" s="382"/>
      <c r="D185" s="19">
        <v>19.0</v>
      </c>
      <c r="E185" s="20">
        <v>6200.0</v>
      </c>
      <c r="F185" s="18"/>
      <c r="G185" s="169"/>
      <c r="H185" s="170"/>
      <c r="I185" s="171"/>
      <c r="J185" s="173"/>
      <c r="K185" s="159"/>
      <c r="L185" s="176"/>
      <c r="M185" s="177"/>
      <c r="N185" s="163"/>
      <c r="O185" s="164"/>
      <c r="P185" s="165"/>
      <c r="Q185" s="166"/>
      <c r="R185" s="13"/>
      <c r="S185" s="149">
        <f t="shared" si="2"/>
        <v>0</v>
      </c>
      <c r="T185" s="126">
        <f t="shared" si="3"/>
        <v>0</v>
      </c>
      <c r="U185" s="150">
        <f t="shared" si="4"/>
        <v>0</v>
      </c>
      <c r="V185" s="13"/>
      <c r="W185" s="13"/>
      <c r="X185" s="13"/>
      <c r="Y185" s="13"/>
      <c r="Z185" s="13"/>
    </row>
    <row r="186" ht="15.75" customHeight="1">
      <c r="A186" s="167" t="s">
        <v>51</v>
      </c>
      <c r="B186" s="152" t="s">
        <v>1147</v>
      </c>
      <c r="C186" s="431" t="s">
        <v>1149</v>
      </c>
      <c r="D186" s="341">
        <v>1.0</v>
      </c>
      <c r="E186" s="358">
        <v>145.0</v>
      </c>
      <c r="F186" s="18"/>
      <c r="G186" s="169"/>
      <c r="H186" s="170"/>
      <c r="I186" s="171"/>
      <c r="J186" s="173"/>
      <c r="K186" s="159"/>
      <c r="L186" s="176"/>
      <c r="M186" s="177"/>
      <c r="N186" s="163"/>
      <c r="O186" s="164"/>
      <c r="P186" s="165"/>
      <c r="Q186" s="166"/>
      <c r="R186" s="13"/>
      <c r="S186" s="149">
        <f t="shared" si="2"/>
        <v>0</v>
      </c>
      <c r="T186" s="126">
        <f t="shared" si="3"/>
        <v>0</v>
      </c>
      <c r="U186" s="150">
        <f t="shared" si="4"/>
        <v>0</v>
      </c>
      <c r="V186" s="13"/>
      <c r="W186" s="13"/>
      <c r="X186" s="13"/>
      <c r="Y186" s="13"/>
      <c r="Z186" s="13"/>
    </row>
    <row r="187" ht="15.75" customHeight="1">
      <c r="A187" s="167" t="s">
        <v>51</v>
      </c>
      <c r="B187" s="152" t="s">
        <v>1147</v>
      </c>
      <c r="C187" s="393" t="s">
        <v>1155</v>
      </c>
      <c r="D187" s="341">
        <v>1.0</v>
      </c>
      <c r="E187" s="358">
        <v>185.0</v>
      </c>
      <c r="F187" s="18"/>
      <c r="G187" s="169"/>
      <c r="H187" s="170"/>
      <c r="I187" s="171"/>
      <c r="J187" s="173"/>
      <c r="K187" s="159"/>
      <c r="L187" s="176"/>
      <c r="M187" s="177"/>
      <c r="N187" s="163"/>
      <c r="O187" s="164"/>
      <c r="P187" s="165"/>
      <c r="Q187" s="166"/>
      <c r="R187" s="13"/>
      <c r="S187" s="149">
        <f t="shared" si="2"/>
        <v>0</v>
      </c>
      <c r="T187" s="126">
        <f t="shared" si="3"/>
        <v>0</v>
      </c>
      <c r="U187" s="150">
        <f t="shared" si="4"/>
        <v>0</v>
      </c>
      <c r="V187" s="13"/>
      <c r="W187" s="13"/>
      <c r="X187" s="13"/>
      <c r="Y187" s="13"/>
      <c r="Z187" s="13"/>
    </row>
    <row r="188" ht="15.75" customHeight="1">
      <c r="A188" s="167" t="s">
        <v>51</v>
      </c>
      <c r="B188" s="152" t="s">
        <v>1147</v>
      </c>
      <c r="C188" s="393" t="s">
        <v>1161</v>
      </c>
      <c r="D188" s="341">
        <v>1.0</v>
      </c>
      <c r="E188" s="358">
        <v>210.0</v>
      </c>
      <c r="F188" s="18"/>
      <c r="G188" s="169"/>
      <c r="H188" s="170"/>
      <c r="I188" s="171"/>
      <c r="J188" s="173"/>
      <c r="K188" s="159"/>
      <c r="L188" s="176"/>
      <c r="M188" s="177"/>
      <c r="N188" s="163"/>
      <c r="O188" s="164"/>
      <c r="P188" s="165"/>
      <c r="Q188" s="166"/>
      <c r="R188" s="13"/>
      <c r="S188" s="149">
        <f t="shared" si="2"/>
        <v>0</v>
      </c>
      <c r="T188" s="126">
        <f t="shared" si="3"/>
        <v>0</v>
      </c>
      <c r="U188" s="150">
        <f t="shared" si="4"/>
        <v>0</v>
      </c>
      <c r="V188" s="13"/>
      <c r="W188" s="13"/>
      <c r="X188" s="13"/>
      <c r="Y188" s="13"/>
      <c r="Z188" s="13"/>
    </row>
    <row r="189" ht="15.75" customHeight="1">
      <c r="A189" s="167" t="s">
        <v>51</v>
      </c>
      <c r="B189" s="152" t="s">
        <v>1147</v>
      </c>
      <c r="C189" s="393" t="s">
        <v>1165</v>
      </c>
      <c r="D189" s="341">
        <v>1.0</v>
      </c>
      <c r="E189" s="358">
        <v>200.0</v>
      </c>
      <c r="F189" s="18"/>
      <c r="G189" s="169"/>
      <c r="H189" s="170"/>
      <c r="I189" s="171"/>
      <c r="J189" s="173"/>
      <c r="K189" s="159"/>
      <c r="L189" s="176"/>
      <c r="M189" s="177"/>
      <c r="N189" s="163"/>
      <c r="O189" s="164"/>
      <c r="P189" s="165"/>
      <c r="Q189" s="166"/>
      <c r="R189" s="13"/>
      <c r="S189" s="149">
        <f t="shared" si="2"/>
        <v>0</v>
      </c>
      <c r="T189" s="126">
        <f t="shared" si="3"/>
        <v>0</v>
      </c>
      <c r="U189" s="150">
        <f t="shared" si="4"/>
        <v>0</v>
      </c>
      <c r="V189" s="13"/>
      <c r="W189" s="13"/>
      <c r="X189" s="13"/>
      <c r="Y189" s="13"/>
      <c r="Z189" s="13"/>
    </row>
    <row r="190" ht="15.75" customHeight="1">
      <c r="A190" s="167" t="s">
        <v>51</v>
      </c>
      <c r="B190" s="152" t="s">
        <v>1147</v>
      </c>
      <c r="C190" s="393" t="s">
        <v>1169</v>
      </c>
      <c r="D190" s="341">
        <v>1.0</v>
      </c>
      <c r="E190" s="358">
        <v>265.0</v>
      </c>
      <c r="F190" s="18"/>
      <c r="G190" s="169"/>
      <c r="H190" s="170"/>
      <c r="I190" s="171"/>
      <c r="J190" s="173"/>
      <c r="K190" s="159"/>
      <c r="L190" s="176"/>
      <c r="M190" s="177"/>
      <c r="N190" s="163"/>
      <c r="O190" s="164"/>
      <c r="P190" s="165"/>
      <c r="Q190" s="166"/>
      <c r="R190" s="13"/>
      <c r="S190" s="149">
        <f t="shared" si="2"/>
        <v>0</v>
      </c>
      <c r="T190" s="126">
        <f t="shared" si="3"/>
        <v>0</v>
      </c>
      <c r="U190" s="150">
        <f t="shared" si="4"/>
        <v>0</v>
      </c>
      <c r="V190" s="13"/>
      <c r="W190" s="13"/>
      <c r="X190" s="13"/>
      <c r="Y190" s="13"/>
      <c r="Z190" s="13"/>
    </row>
    <row r="191" ht="15.75" customHeight="1">
      <c r="A191" s="167" t="s">
        <v>51</v>
      </c>
      <c r="B191" s="152" t="s">
        <v>1147</v>
      </c>
      <c r="C191" s="393" t="s">
        <v>1174</v>
      </c>
      <c r="D191" s="341">
        <v>1.0</v>
      </c>
      <c r="E191" s="358">
        <v>260.0</v>
      </c>
      <c r="F191" s="18"/>
      <c r="G191" s="169"/>
      <c r="H191" s="170"/>
      <c r="I191" s="171"/>
      <c r="J191" s="173"/>
      <c r="K191" s="159"/>
      <c r="L191" s="176"/>
      <c r="M191" s="177"/>
      <c r="N191" s="163"/>
      <c r="O191" s="164"/>
      <c r="P191" s="165"/>
      <c r="Q191" s="166"/>
      <c r="R191" s="13"/>
      <c r="S191" s="149">
        <f t="shared" si="2"/>
        <v>0</v>
      </c>
      <c r="T191" s="126">
        <f t="shared" si="3"/>
        <v>0</v>
      </c>
      <c r="U191" s="150">
        <f t="shared" si="4"/>
        <v>0</v>
      </c>
      <c r="V191" s="13"/>
      <c r="W191" s="13"/>
      <c r="X191" s="13"/>
      <c r="Y191" s="13"/>
      <c r="Z191" s="13"/>
    </row>
    <row r="192" ht="15.75" customHeight="1">
      <c r="A192" s="167" t="s">
        <v>51</v>
      </c>
      <c r="B192" s="152" t="s">
        <v>1147</v>
      </c>
      <c r="C192" s="393" t="s">
        <v>1177</v>
      </c>
      <c r="D192" s="341">
        <v>1.0</v>
      </c>
      <c r="E192" s="358">
        <v>260.0</v>
      </c>
      <c r="F192" s="18"/>
      <c r="G192" s="169"/>
      <c r="H192" s="170"/>
      <c r="I192" s="171"/>
      <c r="J192" s="173"/>
      <c r="K192" s="159"/>
      <c r="L192" s="176"/>
      <c r="M192" s="177"/>
      <c r="N192" s="163"/>
      <c r="O192" s="164"/>
      <c r="P192" s="165"/>
      <c r="Q192" s="166"/>
      <c r="R192" s="13"/>
      <c r="S192" s="149">
        <f t="shared" si="2"/>
        <v>0</v>
      </c>
      <c r="T192" s="126">
        <f t="shared" si="3"/>
        <v>0</v>
      </c>
      <c r="U192" s="150">
        <f t="shared" si="4"/>
        <v>0</v>
      </c>
      <c r="V192" s="13"/>
      <c r="W192" s="13"/>
      <c r="X192" s="13"/>
      <c r="Y192" s="13"/>
      <c r="Z192" s="13"/>
    </row>
    <row r="193" ht="15.75" customHeight="1">
      <c r="A193" s="167" t="s">
        <v>51</v>
      </c>
      <c r="B193" s="152" t="s">
        <v>1147</v>
      </c>
      <c r="C193" s="393" t="s">
        <v>1181</v>
      </c>
      <c r="D193" s="341">
        <v>1.0</v>
      </c>
      <c r="E193" s="358">
        <v>260.0</v>
      </c>
      <c r="F193" s="18"/>
      <c r="G193" s="169"/>
      <c r="H193" s="170"/>
      <c r="I193" s="171"/>
      <c r="J193" s="173"/>
      <c r="K193" s="159"/>
      <c r="L193" s="176"/>
      <c r="M193" s="177"/>
      <c r="N193" s="163"/>
      <c r="O193" s="164"/>
      <c r="P193" s="165"/>
      <c r="Q193" s="166"/>
      <c r="R193" s="13"/>
      <c r="S193" s="149">
        <f t="shared" si="2"/>
        <v>0</v>
      </c>
      <c r="T193" s="126">
        <f t="shared" si="3"/>
        <v>0</v>
      </c>
      <c r="U193" s="150">
        <f t="shared" si="4"/>
        <v>0</v>
      </c>
      <c r="V193" s="13"/>
      <c r="W193" s="13"/>
      <c r="X193" s="13"/>
      <c r="Y193" s="13"/>
      <c r="Z193" s="13"/>
    </row>
    <row r="194" ht="15.75" customHeight="1">
      <c r="A194" s="167" t="s">
        <v>51</v>
      </c>
      <c r="B194" s="152" t="s">
        <v>1147</v>
      </c>
      <c r="C194" s="393" t="s">
        <v>1184</v>
      </c>
      <c r="D194" s="341">
        <v>1.0</v>
      </c>
      <c r="E194" s="358">
        <v>260.0</v>
      </c>
      <c r="F194" s="18"/>
      <c r="G194" s="169"/>
      <c r="H194" s="170"/>
      <c r="I194" s="171"/>
      <c r="J194" s="173"/>
      <c r="K194" s="159"/>
      <c r="L194" s="176"/>
      <c r="M194" s="177"/>
      <c r="N194" s="163"/>
      <c r="O194" s="164"/>
      <c r="P194" s="165"/>
      <c r="Q194" s="166"/>
      <c r="R194" s="13"/>
      <c r="S194" s="149">
        <f t="shared" si="2"/>
        <v>0</v>
      </c>
      <c r="T194" s="126">
        <f t="shared" si="3"/>
        <v>0</v>
      </c>
      <c r="U194" s="150">
        <f t="shared" si="4"/>
        <v>0</v>
      </c>
      <c r="V194" s="13"/>
      <c r="W194" s="13"/>
      <c r="X194" s="13"/>
      <c r="Y194" s="13"/>
      <c r="Z194" s="13"/>
    </row>
    <row r="195" ht="15.75" customHeight="1">
      <c r="A195" s="167" t="s">
        <v>51</v>
      </c>
      <c r="B195" s="152" t="s">
        <v>1147</v>
      </c>
      <c r="C195" s="393" t="s">
        <v>1188</v>
      </c>
      <c r="D195" s="341">
        <v>1.0</v>
      </c>
      <c r="E195" s="358">
        <v>260.0</v>
      </c>
      <c r="F195" s="18"/>
      <c r="G195" s="169"/>
      <c r="H195" s="170"/>
      <c r="I195" s="171"/>
      <c r="J195" s="173"/>
      <c r="K195" s="159"/>
      <c r="L195" s="176"/>
      <c r="M195" s="177"/>
      <c r="N195" s="163"/>
      <c r="O195" s="164"/>
      <c r="P195" s="165"/>
      <c r="Q195" s="166"/>
      <c r="R195" s="13"/>
      <c r="S195" s="149">
        <f t="shared" si="2"/>
        <v>0</v>
      </c>
      <c r="T195" s="126">
        <f t="shared" si="3"/>
        <v>0</v>
      </c>
      <c r="U195" s="150">
        <f t="shared" si="4"/>
        <v>0</v>
      </c>
      <c r="V195" s="13"/>
      <c r="W195" s="13"/>
      <c r="X195" s="13"/>
      <c r="Y195" s="13"/>
      <c r="Z195" s="13"/>
    </row>
    <row r="196" ht="15.75" customHeight="1">
      <c r="A196" s="167" t="s">
        <v>51</v>
      </c>
      <c r="B196" s="152" t="s">
        <v>1147</v>
      </c>
      <c r="C196" s="393" t="s">
        <v>1193</v>
      </c>
      <c r="D196" s="341">
        <v>1.0</v>
      </c>
      <c r="E196" s="358">
        <v>260.0</v>
      </c>
      <c r="F196" s="18"/>
      <c r="G196" s="169"/>
      <c r="H196" s="170"/>
      <c r="I196" s="171"/>
      <c r="J196" s="173"/>
      <c r="K196" s="159"/>
      <c r="L196" s="176"/>
      <c r="M196" s="177"/>
      <c r="N196" s="163"/>
      <c r="O196" s="164"/>
      <c r="P196" s="165"/>
      <c r="Q196" s="166"/>
      <c r="R196" s="13"/>
      <c r="S196" s="149">
        <f t="shared" si="2"/>
        <v>0</v>
      </c>
      <c r="T196" s="126">
        <f t="shared" si="3"/>
        <v>0</v>
      </c>
      <c r="U196" s="150">
        <f t="shared" si="4"/>
        <v>0</v>
      </c>
      <c r="V196" s="13"/>
      <c r="W196" s="13"/>
      <c r="X196" s="13"/>
      <c r="Y196" s="13"/>
      <c r="Z196" s="13"/>
    </row>
    <row r="197" ht="15.75" customHeight="1">
      <c r="A197" s="167" t="s">
        <v>51</v>
      </c>
      <c r="B197" s="152" t="s">
        <v>1147</v>
      </c>
      <c r="C197" s="393" t="s">
        <v>1197</v>
      </c>
      <c r="D197" s="341">
        <v>1.0</v>
      </c>
      <c r="E197" s="358">
        <v>435.0</v>
      </c>
      <c r="F197" s="18"/>
      <c r="G197" s="169"/>
      <c r="H197" s="170"/>
      <c r="I197" s="171"/>
      <c r="J197" s="173"/>
      <c r="K197" s="159"/>
      <c r="L197" s="176"/>
      <c r="M197" s="177"/>
      <c r="N197" s="163"/>
      <c r="O197" s="164"/>
      <c r="P197" s="165"/>
      <c r="Q197" s="166"/>
      <c r="R197" s="13"/>
      <c r="S197" s="149">
        <f t="shared" si="2"/>
        <v>0</v>
      </c>
      <c r="T197" s="126">
        <f t="shared" si="3"/>
        <v>0</v>
      </c>
      <c r="U197" s="150">
        <f t="shared" si="4"/>
        <v>0</v>
      </c>
      <c r="V197" s="13"/>
      <c r="W197" s="13"/>
      <c r="X197" s="13"/>
      <c r="Y197" s="13"/>
      <c r="Z197" s="13"/>
    </row>
    <row r="198" ht="15.75" customHeight="1">
      <c r="A198" s="167" t="s">
        <v>51</v>
      </c>
      <c r="B198" s="152" t="s">
        <v>1147</v>
      </c>
      <c r="C198" s="393" t="s">
        <v>1201</v>
      </c>
      <c r="D198" s="341">
        <v>1.0</v>
      </c>
      <c r="E198" s="358">
        <v>360.0</v>
      </c>
      <c r="F198" s="18"/>
      <c r="G198" s="169"/>
      <c r="H198" s="170"/>
      <c r="I198" s="171"/>
      <c r="J198" s="173"/>
      <c r="K198" s="159"/>
      <c r="L198" s="176"/>
      <c r="M198" s="177"/>
      <c r="N198" s="163"/>
      <c r="O198" s="164"/>
      <c r="P198" s="165"/>
      <c r="Q198" s="166"/>
      <c r="R198" s="13"/>
      <c r="S198" s="149">
        <f t="shared" si="2"/>
        <v>0</v>
      </c>
      <c r="T198" s="126">
        <f t="shared" si="3"/>
        <v>0</v>
      </c>
      <c r="U198" s="150">
        <f t="shared" si="4"/>
        <v>0</v>
      </c>
      <c r="V198" s="13"/>
      <c r="W198" s="13"/>
      <c r="X198" s="13"/>
      <c r="Y198" s="13"/>
      <c r="Z198" s="13"/>
    </row>
    <row r="199" ht="15.75" customHeight="1">
      <c r="A199" s="167" t="s">
        <v>51</v>
      </c>
      <c r="B199" s="152" t="s">
        <v>1147</v>
      </c>
      <c r="C199" s="393" t="s">
        <v>1205</v>
      </c>
      <c r="D199" s="341">
        <v>1.0</v>
      </c>
      <c r="E199" s="358">
        <v>475.0</v>
      </c>
      <c r="F199" s="18"/>
      <c r="G199" s="169"/>
      <c r="H199" s="170"/>
      <c r="I199" s="171"/>
      <c r="J199" s="173"/>
      <c r="K199" s="159"/>
      <c r="L199" s="176"/>
      <c r="M199" s="177"/>
      <c r="N199" s="163"/>
      <c r="O199" s="164"/>
      <c r="P199" s="165"/>
      <c r="Q199" s="166"/>
      <c r="R199" s="13"/>
      <c r="S199" s="149">
        <f t="shared" si="2"/>
        <v>0</v>
      </c>
      <c r="T199" s="126">
        <f t="shared" si="3"/>
        <v>0</v>
      </c>
      <c r="U199" s="150">
        <f t="shared" si="4"/>
        <v>0</v>
      </c>
      <c r="V199" s="13"/>
      <c r="W199" s="13"/>
      <c r="X199" s="13"/>
      <c r="Y199" s="13"/>
      <c r="Z199" s="13"/>
    </row>
    <row r="200" ht="15.75" customHeight="1">
      <c r="A200" s="167" t="s">
        <v>51</v>
      </c>
      <c r="B200" s="152" t="s">
        <v>1147</v>
      </c>
      <c r="C200" s="393" t="s">
        <v>1210</v>
      </c>
      <c r="D200" s="341">
        <v>1.0</v>
      </c>
      <c r="E200" s="358">
        <v>385.0</v>
      </c>
      <c r="F200" s="18"/>
      <c r="G200" s="169"/>
      <c r="H200" s="170"/>
      <c r="I200" s="171"/>
      <c r="J200" s="173"/>
      <c r="K200" s="159"/>
      <c r="L200" s="176"/>
      <c r="M200" s="177"/>
      <c r="N200" s="163"/>
      <c r="O200" s="164"/>
      <c r="P200" s="165"/>
      <c r="Q200" s="166"/>
      <c r="R200" s="13"/>
      <c r="S200" s="149">
        <f t="shared" si="2"/>
        <v>0</v>
      </c>
      <c r="T200" s="126">
        <f t="shared" si="3"/>
        <v>0</v>
      </c>
      <c r="U200" s="150">
        <f t="shared" si="4"/>
        <v>0</v>
      </c>
      <c r="V200" s="13"/>
      <c r="W200" s="13"/>
      <c r="X200" s="13"/>
      <c r="Y200" s="13"/>
      <c r="Z200" s="13"/>
    </row>
    <row r="201" ht="15.75" customHeight="1">
      <c r="A201" s="167" t="s">
        <v>51</v>
      </c>
      <c r="B201" s="152" t="s">
        <v>1147</v>
      </c>
      <c r="C201" s="393" t="s">
        <v>1214</v>
      </c>
      <c r="D201" s="341">
        <v>1.0</v>
      </c>
      <c r="E201" s="358">
        <v>455.0</v>
      </c>
      <c r="F201" s="18"/>
      <c r="G201" s="169"/>
      <c r="H201" s="170"/>
      <c r="I201" s="171"/>
      <c r="J201" s="173"/>
      <c r="K201" s="159"/>
      <c r="L201" s="176"/>
      <c r="M201" s="177"/>
      <c r="N201" s="163"/>
      <c r="O201" s="164"/>
      <c r="P201" s="165"/>
      <c r="Q201" s="166"/>
      <c r="R201" s="13"/>
      <c r="S201" s="149">
        <f t="shared" si="2"/>
        <v>0</v>
      </c>
      <c r="T201" s="126">
        <f t="shared" si="3"/>
        <v>0</v>
      </c>
      <c r="U201" s="150">
        <f t="shared" si="4"/>
        <v>0</v>
      </c>
      <c r="V201" s="13"/>
      <c r="W201" s="13"/>
      <c r="X201" s="13"/>
      <c r="Y201" s="13"/>
      <c r="Z201" s="13"/>
    </row>
    <row r="202" ht="15.75" customHeight="1">
      <c r="A202" s="167" t="s">
        <v>51</v>
      </c>
      <c r="B202" s="152" t="s">
        <v>1147</v>
      </c>
      <c r="C202" s="393" t="s">
        <v>1220</v>
      </c>
      <c r="D202" s="341">
        <v>1.0</v>
      </c>
      <c r="E202" s="358">
        <v>480.0</v>
      </c>
      <c r="F202" s="18"/>
      <c r="G202" s="169"/>
      <c r="H202" s="170"/>
      <c r="I202" s="171"/>
      <c r="J202" s="173"/>
      <c r="K202" s="159"/>
      <c r="L202" s="176"/>
      <c r="M202" s="177"/>
      <c r="N202" s="163"/>
      <c r="O202" s="164"/>
      <c r="P202" s="165"/>
      <c r="Q202" s="166"/>
      <c r="R202" s="13"/>
      <c r="S202" s="149">
        <f t="shared" si="2"/>
        <v>0</v>
      </c>
      <c r="T202" s="126">
        <f t="shared" si="3"/>
        <v>0</v>
      </c>
      <c r="U202" s="150">
        <f t="shared" si="4"/>
        <v>0</v>
      </c>
      <c r="V202" s="13"/>
      <c r="W202" s="13"/>
      <c r="X202" s="13"/>
      <c r="Y202" s="13"/>
      <c r="Z202" s="13"/>
    </row>
    <row r="203" ht="15.75" customHeight="1">
      <c r="A203" s="167" t="s">
        <v>51</v>
      </c>
      <c r="B203" s="152" t="s">
        <v>1147</v>
      </c>
      <c r="C203" s="393" t="s">
        <v>1225</v>
      </c>
      <c r="D203" s="341">
        <v>1.0</v>
      </c>
      <c r="E203" s="358">
        <v>480.0</v>
      </c>
      <c r="F203" s="18"/>
      <c r="G203" s="169"/>
      <c r="H203" s="170"/>
      <c r="I203" s="171"/>
      <c r="J203" s="173"/>
      <c r="K203" s="159"/>
      <c r="L203" s="176"/>
      <c r="M203" s="177"/>
      <c r="N203" s="163"/>
      <c r="O203" s="164"/>
      <c r="P203" s="165"/>
      <c r="Q203" s="166"/>
      <c r="R203" s="13"/>
      <c r="S203" s="149">
        <f t="shared" si="2"/>
        <v>0</v>
      </c>
      <c r="T203" s="126">
        <f t="shared" si="3"/>
        <v>0</v>
      </c>
      <c r="U203" s="150">
        <f t="shared" si="4"/>
        <v>0</v>
      </c>
      <c r="V203" s="13"/>
      <c r="W203" s="13"/>
      <c r="X203" s="13"/>
      <c r="Y203" s="13"/>
      <c r="Z203" s="13"/>
    </row>
    <row r="204" ht="15.75" customHeight="1">
      <c r="A204" s="167" t="s">
        <v>51</v>
      </c>
      <c r="B204" s="152" t="s">
        <v>1147</v>
      </c>
      <c r="C204" s="393" t="s">
        <v>1229</v>
      </c>
      <c r="D204" s="341">
        <v>1.0</v>
      </c>
      <c r="E204" s="358">
        <v>565.0</v>
      </c>
      <c r="F204" s="18"/>
      <c r="G204" s="169"/>
      <c r="H204" s="170"/>
      <c r="I204" s="171"/>
      <c r="J204" s="173"/>
      <c r="K204" s="159"/>
      <c r="L204" s="176"/>
      <c r="M204" s="177"/>
      <c r="N204" s="163"/>
      <c r="O204" s="164"/>
      <c r="P204" s="165"/>
      <c r="Q204" s="166"/>
      <c r="R204" s="13"/>
      <c r="S204" s="149">
        <f t="shared" si="2"/>
        <v>0</v>
      </c>
      <c r="T204" s="126">
        <f t="shared" si="3"/>
        <v>0</v>
      </c>
      <c r="U204" s="150">
        <f t="shared" si="4"/>
        <v>0</v>
      </c>
      <c r="V204" s="13"/>
      <c r="W204" s="13"/>
      <c r="X204" s="13"/>
      <c r="Y204" s="13"/>
      <c r="Z204" s="13"/>
    </row>
    <row r="205" ht="15.75" customHeight="1">
      <c r="A205" s="167" t="s">
        <v>82</v>
      </c>
      <c r="B205" s="392" t="s">
        <v>1234</v>
      </c>
      <c r="C205" s="382"/>
      <c r="D205" s="19">
        <v>19.0</v>
      </c>
      <c r="E205" s="20">
        <v>7329.0</v>
      </c>
      <c r="F205" s="18"/>
      <c r="G205" s="169"/>
      <c r="H205" s="170"/>
      <c r="I205" s="171"/>
      <c r="J205" s="173"/>
      <c r="K205" s="159"/>
      <c r="L205" s="176"/>
      <c r="M205" s="177"/>
      <c r="N205" s="163"/>
      <c r="O205" s="164"/>
      <c r="P205" s="165"/>
      <c r="Q205" s="166"/>
      <c r="R205" s="13"/>
      <c r="S205" s="149">
        <f t="shared" si="2"/>
        <v>0</v>
      </c>
      <c r="T205" s="126">
        <f t="shared" si="3"/>
        <v>0</v>
      </c>
      <c r="U205" s="150">
        <f t="shared" si="4"/>
        <v>0</v>
      </c>
      <c r="V205" s="13"/>
      <c r="W205" s="13"/>
      <c r="X205" s="13"/>
      <c r="Y205" s="13"/>
      <c r="Z205" s="13"/>
    </row>
    <row r="206" ht="15.75" customHeight="1">
      <c r="A206" s="167" t="s">
        <v>82</v>
      </c>
      <c r="B206" s="152" t="s">
        <v>1147</v>
      </c>
      <c r="C206" s="431" t="s">
        <v>1149</v>
      </c>
      <c r="D206" s="341">
        <v>1.0</v>
      </c>
      <c r="E206" s="358">
        <v>135.0</v>
      </c>
      <c r="F206" s="18"/>
      <c r="G206" s="169"/>
      <c r="H206" s="170"/>
      <c r="I206" s="171"/>
      <c r="J206" s="173"/>
      <c r="K206" s="159"/>
      <c r="L206" s="176"/>
      <c r="M206" s="177"/>
      <c r="N206" s="163"/>
      <c r="O206" s="164"/>
      <c r="P206" s="165"/>
      <c r="Q206" s="166"/>
      <c r="R206" s="13"/>
      <c r="S206" s="149">
        <f t="shared" si="2"/>
        <v>0</v>
      </c>
      <c r="T206" s="126">
        <f t="shared" si="3"/>
        <v>0</v>
      </c>
      <c r="U206" s="150">
        <f t="shared" si="4"/>
        <v>0</v>
      </c>
      <c r="V206" s="13"/>
      <c r="W206" s="13"/>
      <c r="X206" s="13"/>
      <c r="Y206" s="13"/>
      <c r="Z206" s="13"/>
    </row>
    <row r="207" ht="15.75" customHeight="1">
      <c r="A207" s="167" t="s">
        <v>82</v>
      </c>
      <c r="B207" s="152" t="s">
        <v>1147</v>
      </c>
      <c r="C207" s="393" t="s">
        <v>1155</v>
      </c>
      <c r="D207" s="341">
        <v>1.0</v>
      </c>
      <c r="E207" s="439">
        <v>1709.0</v>
      </c>
      <c r="F207" s="18"/>
      <c r="G207" s="169"/>
      <c r="H207" s="170"/>
      <c r="I207" s="171"/>
      <c r="J207" s="173"/>
      <c r="K207" s="159"/>
      <c r="L207" s="176"/>
      <c r="M207" s="177"/>
      <c r="N207" s="163"/>
      <c r="O207" s="164"/>
      <c r="P207" s="165"/>
      <c r="Q207" s="166"/>
      <c r="R207" s="13"/>
      <c r="S207" s="149">
        <f t="shared" si="2"/>
        <v>0</v>
      </c>
      <c r="T207" s="126">
        <f t="shared" si="3"/>
        <v>0</v>
      </c>
      <c r="U207" s="150">
        <f t="shared" si="4"/>
        <v>0</v>
      </c>
      <c r="V207" s="13"/>
      <c r="W207" s="13"/>
      <c r="X207" s="13"/>
      <c r="Y207" s="13"/>
      <c r="Z207" s="13"/>
    </row>
    <row r="208" ht="15.75" customHeight="1">
      <c r="A208" s="167" t="s">
        <v>82</v>
      </c>
      <c r="B208" s="152" t="s">
        <v>1147</v>
      </c>
      <c r="C208" s="393" t="s">
        <v>1161</v>
      </c>
      <c r="D208" s="341">
        <v>1.0</v>
      </c>
      <c r="E208" s="358">
        <v>195.0</v>
      </c>
      <c r="F208" s="18"/>
      <c r="G208" s="169"/>
      <c r="H208" s="170"/>
      <c r="I208" s="171"/>
      <c r="J208" s="173"/>
      <c r="K208" s="159"/>
      <c r="L208" s="176"/>
      <c r="M208" s="177"/>
      <c r="N208" s="163"/>
      <c r="O208" s="164"/>
      <c r="P208" s="165"/>
      <c r="Q208" s="166"/>
      <c r="R208" s="13"/>
      <c r="S208" s="149">
        <f t="shared" si="2"/>
        <v>0</v>
      </c>
      <c r="T208" s="126">
        <f t="shared" si="3"/>
        <v>0</v>
      </c>
      <c r="U208" s="150">
        <f t="shared" si="4"/>
        <v>0</v>
      </c>
      <c r="V208" s="13"/>
      <c r="W208" s="13"/>
      <c r="X208" s="13"/>
      <c r="Y208" s="13"/>
      <c r="Z208" s="13"/>
    </row>
    <row r="209" ht="15.75" customHeight="1">
      <c r="A209" s="167" t="s">
        <v>82</v>
      </c>
      <c r="B209" s="152" t="s">
        <v>1147</v>
      </c>
      <c r="C209" s="393" t="s">
        <v>1165</v>
      </c>
      <c r="D209" s="341">
        <v>1.0</v>
      </c>
      <c r="E209" s="358">
        <v>185.0</v>
      </c>
      <c r="F209" s="18"/>
      <c r="G209" s="169"/>
      <c r="H209" s="170"/>
      <c r="I209" s="171"/>
      <c r="J209" s="173"/>
      <c r="K209" s="159"/>
      <c r="L209" s="176"/>
      <c r="M209" s="177"/>
      <c r="N209" s="163"/>
      <c r="O209" s="164"/>
      <c r="P209" s="165"/>
      <c r="Q209" s="166"/>
      <c r="R209" s="13"/>
      <c r="S209" s="149">
        <f t="shared" si="2"/>
        <v>0</v>
      </c>
      <c r="T209" s="126">
        <f t="shared" si="3"/>
        <v>0</v>
      </c>
      <c r="U209" s="150">
        <f t="shared" si="4"/>
        <v>0</v>
      </c>
      <c r="V209" s="13"/>
      <c r="W209" s="13"/>
      <c r="X209" s="13"/>
      <c r="Y209" s="13"/>
      <c r="Z209" s="13"/>
    </row>
    <row r="210" ht="15.75" customHeight="1">
      <c r="A210" s="167" t="s">
        <v>82</v>
      </c>
      <c r="B210" s="152" t="s">
        <v>1147</v>
      </c>
      <c r="C210" s="393" t="s">
        <v>1169</v>
      </c>
      <c r="D210" s="341">
        <v>1.0</v>
      </c>
      <c r="E210" s="358">
        <v>245.0</v>
      </c>
      <c r="F210" s="18"/>
      <c r="G210" s="169"/>
      <c r="H210" s="170"/>
      <c r="I210" s="171"/>
      <c r="J210" s="173"/>
      <c r="K210" s="159"/>
      <c r="L210" s="176"/>
      <c r="M210" s="177"/>
      <c r="N210" s="163"/>
      <c r="O210" s="164"/>
      <c r="P210" s="165"/>
      <c r="Q210" s="166"/>
      <c r="R210" s="13"/>
      <c r="S210" s="149">
        <f t="shared" si="2"/>
        <v>0</v>
      </c>
      <c r="T210" s="126">
        <f t="shared" si="3"/>
        <v>0</v>
      </c>
      <c r="U210" s="150">
        <f t="shared" si="4"/>
        <v>0</v>
      </c>
      <c r="V210" s="13"/>
      <c r="W210" s="13"/>
      <c r="X210" s="13"/>
      <c r="Y210" s="13"/>
      <c r="Z210" s="13"/>
    </row>
    <row r="211" ht="15.75" customHeight="1">
      <c r="A211" s="167" t="s">
        <v>82</v>
      </c>
      <c r="B211" s="152" t="s">
        <v>1147</v>
      </c>
      <c r="C211" s="393" t="s">
        <v>1174</v>
      </c>
      <c r="D211" s="341">
        <v>1.0</v>
      </c>
      <c r="E211" s="358">
        <v>265.0</v>
      </c>
      <c r="F211" s="18"/>
      <c r="G211" s="169"/>
      <c r="H211" s="170"/>
      <c r="I211" s="171"/>
      <c r="J211" s="173"/>
      <c r="K211" s="159"/>
      <c r="L211" s="176"/>
      <c r="M211" s="177"/>
      <c r="N211" s="163"/>
      <c r="O211" s="164"/>
      <c r="P211" s="165"/>
      <c r="Q211" s="166"/>
      <c r="R211" s="13"/>
      <c r="S211" s="149">
        <f t="shared" si="2"/>
        <v>0</v>
      </c>
      <c r="T211" s="126">
        <f t="shared" si="3"/>
        <v>0</v>
      </c>
      <c r="U211" s="150">
        <f t="shared" si="4"/>
        <v>0</v>
      </c>
      <c r="V211" s="13"/>
      <c r="W211" s="13"/>
      <c r="X211" s="13"/>
      <c r="Y211" s="13"/>
      <c r="Z211" s="13"/>
    </row>
    <row r="212" ht="15.75" customHeight="1">
      <c r="A212" s="167" t="s">
        <v>82</v>
      </c>
      <c r="B212" s="152" t="s">
        <v>1147</v>
      </c>
      <c r="C212" s="393" t="s">
        <v>1177</v>
      </c>
      <c r="D212" s="341">
        <v>1.0</v>
      </c>
      <c r="E212" s="358">
        <v>265.0</v>
      </c>
      <c r="F212" s="18"/>
      <c r="G212" s="169"/>
      <c r="H212" s="170"/>
      <c r="I212" s="171"/>
      <c r="J212" s="173"/>
      <c r="K212" s="159"/>
      <c r="L212" s="176"/>
      <c r="M212" s="177"/>
      <c r="N212" s="163"/>
      <c r="O212" s="164"/>
      <c r="P212" s="165"/>
      <c r="Q212" s="166"/>
      <c r="R212" s="13"/>
      <c r="S212" s="149">
        <f t="shared" si="2"/>
        <v>0</v>
      </c>
      <c r="T212" s="126">
        <f t="shared" si="3"/>
        <v>0</v>
      </c>
      <c r="U212" s="150">
        <f t="shared" si="4"/>
        <v>0</v>
      </c>
      <c r="V212" s="13"/>
      <c r="W212" s="13"/>
      <c r="X212" s="13"/>
      <c r="Y212" s="13"/>
      <c r="Z212" s="13"/>
    </row>
    <row r="213" ht="15.75" customHeight="1">
      <c r="A213" s="167" t="s">
        <v>82</v>
      </c>
      <c r="B213" s="152" t="s">
        <v>1147</v>
      </c>
      <c r="C213" s="393" t="s">
        <v>1181</v>
      </c>
      <c r="D213" s="341">
        <v>1.0</v>
      </c>
      <c r="E213" s="358">
        <v>265.0</v>
      </c>
      <c r="F213" s="18"/>
      <c r="G213" s="169"/>
      <c r="H213" s="170"/>
      <c r="I213" s="171"/>
      <c r="J213" s="173"/>
      <c r="K213" s="159"/>
      <c r="L213" s="176"/>
      <c r="M213" s="177"/>
      <c r="N213" s="163"/>
      <c r="O213" s="164"/>
      <c r="P213" s="165"/>
      <c r="Q213" s="166"/>
      <c r="R213" s="13"/>
      <c r="S213" s="149">
        <f t="shared" si="2"/>
        <v>0</v>
      </c>
      <c r="T213" s="126">
        <f t="shared" si="3"/>
        <v>0</v>
      </c>
      <c r="U213" s="150">
        <f t="shared" si="4"/>
        <v>0</v>
      </c>
      <c r="V213" s="13"/>
      <c r="W213" s="13"/>
      <c r="X213" s="13"/>
      <c r="Y213" s="13"/>
      <c r="Z213" s="13"/>
    </row>
    <row r="214" ht="15.75" customHeight="1">
      <c r="A214" s="167" t="s">
        <v>82</v>
      </c>
      <c r="B214" s="152" t="s">
        <v>1147</v>
      </c>
      <c r="C214" s="393" t="s">
        <v>1184</v>
      </c>
      <c r="D214" s="341">
        <v>1.0</v>
      </c>
      <c r="E214" s="358">
        <v>265.0</v>
      </c>
      <c r="F214" s="18"/>
      <c r="G214" s="169"/>
      <c r="H214" s="170"/>
      <c r="I214" s="171"/>
      <c r="J214" s="173"/>
      <c r="K214" s="159"/>
      <c r="L214" s="176"/>
      <c r="M214" s="177"/>
      <c r="N214" s="163"/>
      <c r="O214" s="164"/>
      <c r="P214" s="165"/>
      <c r="Q214" s="166"/>
      <c r="R214" s="13"/>
      <c r="S214" s="149">
        <f t="shared" si="2"/>
        <v>0</v>
      </c>
      <c r="T214" s="126">
        <f t="shared" si="3"/>
        <v>0</v>
      </c>
      <c r="U214" s="150">
        <f t="shared" si="4"/>
        <v>0</v>
      </c>
      <c r="V214" s="13"/>
      <c r="W214" s="13"/>
      <c r="X214" s="13"/>
      <c r="Y214" s="13"/>
      <c r="Z214" s="13"/>
    </row>
    <row r="215" ht="15.75" customHeight="1">
      <c r="A215" s="167" t="s">
        <v>82</v>
      </c>
      <c r="B215" s="152" t="s">
        <v>1147</v>
      </c>
      <c r="C215" s="393" t="s">
        <v>1188</v>
      </c>
      <c r="D215" s="341">
        <v>1.0</v>
      </c>
      <c r="E215" s="358">
        <v>265.0</v>
      </c>
      <c r="F215" s="18"/>
      <c r="G215" s="169"/>
      <c r="H215" s="170"/>
      <c r="I215" s="171"/>
      <c r="J215" s="173"/>
      <c r="K215" s="159"/>
      <c r="L215" s="176"/>
      <c r="M215" s="177"/>
      <c r="N215" s="163"/>
      <c r="O215" s="164"/>
      <c r="P215" s="165"/>
      <c r="Q215" s="166"/>
      <c r="R215" s="13"/>
      <c r="S215" s="149">
        <f t="shared" si="2"/>
        <v>0</v>
      </c>
      <c r="T215" s="126">
        <f t="shared" si="3"/>
        <v>0</v>
      </c>
      <c r="U215" s="150">
        <f t="shared" si="4"/>
        <v>0</v>
      </c>
      <c r="V215" s="13"/>
      <c r="W215" s="13"/>
      <c r="X215" s="13"/>
      <c r="Y215" s="13"/>
      <c r="Z215" s="13"/>
    </row>
    <row r="216" ht="15.75" customHeight="1">
      <c r="A216" s="167" t="s">
        <v>82</v>
      </c>
      <c r="B216" s="152" t="s">
        <v>1147</v>
      </c>
      <c r="C216" s="393" t="s">
        <v>1193</v>
      </c>
      <c r="D216" s="341">
        <v>1.0</v>
      </c>
      <c r="E216" s="358">
        <v>265.0</v>
      </c>
      <c r="F216" s="18"/>
      <c r="G216" s="169"/>
      <c r="H216" s="170"/>
      <c r="I216" s="171"/>
      <c r="J216" s="173"/>
      <c r="K216" s="159"/>
      <c r="L216" s="176"/>
      <c r="M216" s="177"/>
      <c r="N216" s="163"/>
      <c r="O216" s="164"/>
      <c r="P216" s="165"/>
      <c r="Q216" s="166"/>
      <c r="R216" s="13"/>
      <c r="S216" s="149">
        <f t="shared" si="2"/>
        <v>0</v>
      </c>
      <c r="T216" s="126">
        <f t="shared" si="3"/>
        <v>0</v>
      </c>
      <c r="U216" s="150">
        <f t="shared" si="4"/>
        <v>0</v>
      </c>
      <c r="V216" s="13"/>
      <c r="W216" s="13"/>
      <c r="X216" s="13"/>
      <c r="Y216" s="13"/>
      <c r="Z216" s="13"/>
    </row>
    <row r="217" ht="15.75" customHeight="1">
      <c r="A217" s="167" t="s">
        <v>82</v>
      </c>
      <c r="B217" s="152" t="s">
        <v>1147</v>
      </c>
      <c r="C217" s="393" t="s">
        <v>1197</v>
      </c>
      <c r="D217" s="341">
        <v>1.0</v>
      </c>
      <c r="E217" s="358">
        <v>390.0</v>
      </c>
      <c r="F217" s="18"/>
      <c r="G217" s="169"/>
      <c r="H217" s="170"/>
      <c r="I217" s="171"/>
      <c r="J217" s="173"/>
      <c r="K217" s="159"/>
      <c r="L217" s="176"/>
      <c r="M217" s="177"/>
      <c r="N217" s="163"/>
      <c r="O217" s="164"/>
      <c r="P217" s="165"/>
      <c r="Q217" s="166"/>
      <c r="R217" s="13"/>
      <c r="S217" s="149">
        <f t="shared" si="2"/>
        <v>0</v>
      </c>
      <c r="T217" s="126">
        <f t="shared" si="3"/>
        <v>0</v>
      </c>
      <c r="U217" s="150">
        <f t="shared" si="4"/>
        <v>0</v>
      </c>
      <c r="V217" s="13"/>
      <c r="W217" s="13"/>
      <c r="X217" s="13"/>
      <c r="Y217" s="13"/>
      <c r="Z217" s="13"/>
    </row>
    <row r="218" ht="15.75" customHeight="1">
      <c r="A218" s="167" t="s">
        <v>82</v>
      </c>
      <c r="B218" s="152" t="s">
        <v>1147</v>
      </c>
      <c r="C218" s="393" t="s">
        <v>1201</v>
      </c>
      <c r="D218" s="341">
        <v>1.0</v>
      </c>
      <c r="E218" s="358">
        <v>325.0</v>
      </c>
      <c r="F218" s="18"/>
      <c r="G218" s="169"/>
      <c r="H218" s="170"/>
      <c r="I218" s="171"/>
      <c r="J218" s="173"/>
      <c r="K218" s="159"/>
      <c r="L218" s="176"/>
      <c r="M218" s="177"/>
      <c r="N218" s="163"/>
      <c r="O218" s="164"/>
      <c r="P218" s="165"/>
      <c r="Q218" s="166"/>
      <c r="R218" s="13"/>
      <c r="S218" s="149">
        <f t="shared" si="2"/>
        <v>0</v>
      </c>
      <c r="T218" s="126">
        <f t="shared" si="3"/>
        <v>0</v>
      </c>
      <c r="U218" s="150">
        <f t="shared" si="4"/>
        <v>0</v>
      </c>
      <c r="V218" s="13"/>
      <c r="W218" s="13"/>
      <c r="X218" s="13"/>
      <c r="Y218" s="13"/>
      <c r="Z218" s="13"/>
    </row>
    <row r="219" ht="15.75" customHeight="1">
      <c r="A219" s="167" t="s">
        <v>82</v>
      </c>
      <c r="B219" s="152" t="s">
        <v>1147</v>
      </c>
      <c r="C219" s="393" t="s">
        <v>1205</v>
      </c>
      <c r="D219" s="341">
        <v>1.0</v>
      </c>
      <c r="E219" s="358">
        <v>430.0</v>
      </c>
      <c r="F219" s="18"/>
      <c r="G219" s="169"/>
      <c r="H219" s="170"/>
      <c r="I219" s="171"/>
      <c r="J219" s="173"/>
      <c r="K219" s="159"/>
      <c r="L219" s="176"/>
      <c r="M219" s="177"/>
      <c r="N219" s="163"/>
      <c r="O219" s="164"/>
      <c r="P219" s="165"/>
      <c r="Q219" s="166"/>
      <c r="R219" s="13"/>
      <c r="S219" s="149">
        <f t="shared" si="2"/>
        <v>0</v>
      </c>
      <c r="T219" s="126">
        <f t="shared" si="3"/>
        <v>0</v>
      </c>
      <c r="U219" s="150">
        <f t="shared" si="4"/>
        <v>0</v>
      </c>
      <c r="V219" s="13"/>
      <c r="W219" s="13"/>
      <c r="X219" s="13"/>
      <c r="Y219" s="13"/>
      <c r="Z219" s="13"/>
    </row>
    <row r="220" ht="15.75" customHeight="1">
      <c r="A220" s="167" t="s">
        <v>82</v>
      </c>
      <c r="B220" s="152" t="s">
        <v>1147</v>
      </c>
      <c r="C220" s="393" t="s">
        <v>1210</v>
      </c>
      <c r="D220" s="341">
        <v>1.0</v>
      </c>
      <c r="E220" s="358">
        <v>350.0</v>
      </c>
      <c r="F220" s="18"/>
      <c r="G220" s="169"/>
      <c r="H220" s="170"/>
      <c r="I220" s="171"/>
      <c r="J220" s="173"/>
      <c r="K220" s="159"/>
      <c r="L220" s="176"/>
      <c r="M220" s="177"/>
      <c r="N220" s="163"/>
      <c r="O220" s="164"/>
      <c r="P220" s="165"/>
      <c r="Q220" s="166"/>
      <c r="R220" s="13"/>
      <c r="S220" s="149">
        <f t="shared" si="2"/>
        <v>0</v>
      </c>
      <c r="T220" s="126">
        <f t="shared" si="3"/>
        <v>0</v>
      </c>
      <c r="U220" s="150">
        <f t="shared" si="4"/>
        <v>0</v>
      </c>
      <c r="V220" s="13"/>
      <c r="W220" s="13"/>
      <c r="X220" s="13"/>
      <c r="Y220" s="13"/>
      <c r="Z220" s="13"/>
    </row>
    <row r="221" ht="15.75" customHeight="1">
      <c r="A221" s="167" t="s">
        <v>82</v>
      </c>
      <c r="B221" s="152" t="s">
        <v>1147</v>
      </c>
      <c r="C221" s="393" t="s">
        <v>1214</v>
      </c>
      <c r="D221" s="341">
        <v>1.0</v>
      </c>
      <c r="E221" s="358">
        <v>410.0</v>
      </c>
      <c r="F221" s="18"/>
      <c r="G221" s="169"/>
      <c r="H221" s="170"/>
      <c r="I221" s="171"/>
      <c r="J221" s="173"/>
      <c r="K221" s="159"/>
      <c r="L221" s="176"/>
      <c r="M221" s="177"/>
      <c r="N221" s="163"/>
      <c r="O221" s="164"/>
      <c r="P221" s="165"/>
      <c r="Q221" s="166"/>
      <c r="R221" s="13"/>
      <c r="S221" s="149">
        <f t="shared" si="2"/>
        <v>0</v>
      </c>
      <c r="T221" s="126">
        <f t="shared" si="3"/>
        <v>0</v>
      </c>
      <c r="U221" s="150">
        <f t="shared" si="4"/>
        <v>0</v>
      </c>
      <c r="V221" s="13"/>
      <c r="W221" s="13"/>
      <c r="X221" s="13"/>
      <c r="Y221" s="13"/>
      <c r="Z221" s="13"/>
    </row>
    <row r="222" ht="15.75" customHeight="1">
      <c r="A222" s="167" t="s">
        <v>82</v>
      </c>
      <c r="B222" s="152" t="s">
        <v>1147</v>
      </c>
      <c r="C222" s="393" t="s">
        <v>1220</v>
      </c>
      <c r="D222" s="341">
        <v>1.0</v>
      </c>
      <c r="E222" s="358">
        <v>430.0</v>
      </c>
      <c r="F222" s="18"/>
      <c r="G222" s="169"/>
      <c r="H222" s="170"/>
      <c r="I222" s="171"/>
      <c r="J222" s="173"/>
      <c r="K222" s="159"/>
      <c r="L222" s="176"/>
      <c r="M222" s="177"/>
      <c r="N222" s="163"/>
      <c r="O222" s="164"/>
      <c r="P222" s="165"/>
      <c r="Q222" s="166"/>
      <c r="R222" s="13"/>
      <c r="S222" s="149">
        <f t="shared" si="2"/>
        <v>0</v>
      </c>
      <c r="T222" s="126">
        <f t="shared" si="3"/>
        <v>0</v>
      </c>
      <c r="U222" s="150">
        <f t="shared" si="4"/>
        <v>0</v>
      </c>
      <c r="V222" s="13"/>
      <c r="W222" s="13"/>
      <c r="X222" s="13"/>
      <c r="Y222" s="13"/>
      <c r="Z222" s="13"/>
    </row>
    <row r="223" ht="15.75" customHeight="1">
      <c r="A223" s="167" t="s">
        <v>82</v>
      </c>
      <c r="B223" s="152" t="s">
        <v>1147</v>
      </c>
      <c r="C223" s="393" t="s">
        <v>1225</v>
      </c>
      <c r="D223" s="341">
        <v>1.0</v>
      </c>
      <c r="E223" s="358">
        <v>430.0</v>
      </c>
      <c r="F223" s="18"/>
      <c r="G223" s="169"/>
      <c r="H223" s="170"/>
      <c r="I223" s="171"/>
      <c r="J223" s="173"/>
      <c r="K223" s="159"/>
      <c r="L223" s="176"/>
      <c r="M223" s="177"/>
      <c r="N223" s="163"/>
      <c r="O223" s="164"/>
      <c r="P223" s="165"/>
      <c r="Q223" s="166"/>
      <c r="R223" s="13"/>
      <c r="S223" s="149">
        <f t="shared" si="2"/>
        <v>0</v>
      </c>
      <c r="T223" s="126">
        <f t="shared" si="3"/>
        <v>0</v>
      </c>
      <c r="U223" s="150">
        <f t="shared" si="4"/>
        <v>0</v>
      </c>
      <c r="V223" s="13"/>
      <c r="W223" s="13"/>
      <c r="X223" s="13"/>
      <c r="Y223" s="13"/>
      <c r="Z223" s="13"/>
    </row>
    <row r="224" ht="15.75" customHeight="1">
      <c r="A224" s="167" t="s">
        <v>82</v>
      </c>
      <c r="B224" s="152" t="s">
        <v>1147</v>
      </c>
      <c r="C224" s="393" t="s">
        <v>1229</v>
      </c>
      <c r="D224" s="341">
        <v>1.0</v>
      </c>
      <c r="E224" s="358">
        <v>505.0</v>
      </c>
      <c r="F224" s="18"/>
      <c r="G224" s="169"/>
      <c r="H224" s="170"/>
      <c r="I224" s="171"/>
      <c r="J224" s="173"/>
      <c r="K224" s="159"/>
      <c r="L224" s="176"/>
      <c r="M224" s="177"/>
      <c r="N224" s="163"/>
      <c r="O224" s="164"/>
      <c r="P224" s="165"/>
      <c r="Q224" s="166"/>
      <c r="R224" s="13"/>
      <c r="S224" s="149">
        <f t="shared" si="2"/>
        <v>0</v>
      </c>
      <c r="T224" s="126">
        <f t="shared" si="3"/>
        <v>0</v>
      </c>
      <c r="U224" s="150">
        <f t="shared" si="4"/>
        <v>0</v>
      </c>
      <c r="V224" s="13"/>
      <c r="W224" s="13"/>
      <c r="X224" s="13"/>
      <c r="Y224" s="13"/>
      <c r="Z224" s="13"/>
    </row>
    <row r="225" ht="15.75" customHeight="1">
      <c r="A225" s="386" t="s">
        <v>51</v>
      </c>
      <c r="B225" s="392" t="s">
        <v>1285</v>
      </c>
      <c r="C225" s="382"/>
      <c r="D225" s="19">
        <v>17.0</v>
      </c>
      <c r="E225" s="20">
        <v>5805.0</v>
      </c>
      <c r="F225" s="18"/>
      <c r="G225" s="169"/>
      <c r="H225" s="170"/>
      <c r="I225" s="171"/>
      <c r="J225" s="173"/>
      <c r="K225" s="159"/>
      <c r="L225" s="176"/>
      <c r="M225" s="177"/>
      <c r="N225" s="163"/>
      <c r="O225" s="164"/>
      <c r="P225" s="165"/>
      <c r="Q225" s="166"/>
      <c r="R225" s="13"/>
      <c r="S225" s="149">
        <f t="shared" si="2"/>
        <v>0</v>
      </c>
      <c r="T225" s="126">
        <f t="shared" si="3"/>
        <v>0</v>
      </c>
      <c r="U225" s="150">
        <f t="shared" si="4"/>
        <v>0</v>
      </c>
      <c r="V225" s="13"/>
      <c r="W225" s="13"/>
      <c r="X225" s="13"/>
      <c r="Y225" s="13"/>
      <c r="Z225" s="13"/>
    </row>
    <row r="226" ht="15.75" customHeight="1">
      <c r="A226" s="386" t="s">
        <v>51</v>
      </c>
      <c r="B226" s="240" t="s">
        <v>1288</v>
      </c>
      <c r="C226" s="377" t="s">
        <v>583</v>
      </c>
      <c r="D226" s="341">
        <v>1.0</v>
      </c>
      <c r="E226" s="358">
        <v>265.0</v>
      </c>
      <c r="F226" s="18"/>
      <c r="G226" s="169"/>
      <c r="H226" s="170"/>
      <c r="I226" s="171"/>
      <c r="J226" s="173"/>
      <c r="K226" s="159"/>
      <c r="L226" s="176"/>
      <c r="M226" s="177"/>
      <c r="N226" s="163"/>
      <c r="O226" s="164"/>
      <c r="P226" s="165"/>
      <c r="Q226" s="166"/>
      <c r="R226" s="13"/>
      <c r="S226" s="149">
        <f t="shared" si="2"/>
        <v>0</v>
      </c>
      <c r="T226" s="126">
        <f t="shared" si="3"/>
        <v>0</v>
      </c>
      <c r="U226" s="150">
        <f t="shared" si="4"/>
        <v>0</v>
      </c>
      <c r="V226" s="13"/>
      <c r="W226" s="13"/>
      <c r="X226" s="13"/>
      <c r="Y226" s="13"/>
      <c r="Z226" s="13"/>
    </row>
    <row r="227" ht="15.75" customHeight="1">
      <c r="A227" s="386" t="s">
        <v>51</v>
      </c>
      <c r="B227" s="240" t="s">
        <v>1288</v>
      </c>
      <c r="C227" s="377" t="s">
        <v>586</v>
      </c>
      <c r="D227" s="341">
        <v>1.0</v>
      </c>
      <c r="E227" s="358">
        <v>250.0</v>
      </c>
      <c r="F227" s="18"/>
      <c r="G227" s="169"/>
      <c r="H227" s="170"/>
      <c r="I227" s="171"/>
      <c r="J227" s="173"/>
      <c r="K227" s="159"/>
      <c r="L227" s="176"/>
      <c r="M227" s="177"/>
      <c r="N227" s="163"/>
      <c r="O227" s="164"/>
      <c r="P227" s="165"/>
      <c r="Q227" s="166"/>
      <c r="R227" s="13"/>
      <c r="S227" s="149">
        <f t="shared" si="2"/>
        <v>0</v>
      </c>
      <c r="T227" s="126">
        <f t="shared" si="3"/>
        <v>0</v>
      </c>
      <c r="U227" s="150">
        <f t="shared" si="4"/>
        <v>0</v>
      </c>
      <c r="V227" s="13"/>
      <c r="W227" s="13"/>
      <c r="X227" s="13"/>
      <c r="Y227" s="13"/>
      <c r="Z227" s="13"/>
    </row>
    <row r="228" ht="15.75" customHeight="1">
      <c r="A228" s="386" t="s">
        <v>51</v>
      </c>
      <c r="B228" s="240" t="s">
        <v>1288</v>
      </c>
      <c r="C228" s="377" t="s">
        <v>588</v>
      </c>
      <c r="D228" s="341">
        <v>1.0</v>
      </c>
      <c r="E228" s="358">
        <v>220.0</v>
      </c>
      <c r="F228" s="18"/>
      <c r="G228" s="169"/>
      <c r="H228" s="170"/>
      <c r="I228" s="171"/>
      <c r="J228" s="173"/>
      <c r="K228" s="159"/>
      <c r="L228" s="176"/>
      <c r="M228" s="177"/>
      <c r="N228" s="163"/>
      <c r="O228" s="164"/>
      <c r="P228" s="165"/>
      <c r="Q228" s="166"/>
      <c r="R228" s="13"/>
      <c r="S228" s="149">
        <f t="shared" si="2"/>
        <v>0</v>
      </c>
      <c r="T228" s="126">
        <f t="shared" si="3"/>
        <v>0</v>
      </c>
      <c r="U228" s="150">
        <f t="shared" si="4"/>
        <v>0</v>
      </c>
      <c r="V228" s="13"/>
      <c r="W228" s="13"/>
      <c r="X228" s="13"/>
      <c r="Y228" s="13"/>
      <c r="Z228" s="13"/>
    </row>
    <row r="229" ht="15.75" customHeight="1">
      <c r="A229" s="386" t="s">
        <v>51</v>
      </c>
      <c r="B229" s="240" t="s">
        <v>1288</v>
      </c>
      <c r="C229" s="377" t="s">
        <v>591</v>
      </c>
      <c r="D229" s="341">
        <v>1.0</v>
      </c>
      <c r="E229" s="358">
        <v>265.0</v>
      </c>
      <c r="F229" s="18"/>
      <c r="G229" s="169"/>
      <c r="H229" s="170"/>
      <c r="I229" s="171"/>
      <c r="J229" s="173"/>
      <c r="K229" s="159"/>
      <c r="L229" s="176"/>
      <c r="M229" s="177"/>
      <c r="N229" s="163"/>
      <c r="O229" s="164"/>
      <c r="P229" s="165"/>
      <c r="Q229" s="166"/>
      <c r="R229" s="13"/>
      <c r="S229" s="149">
        <f t="shared" si="2"/>
        <v>0</v>
      </c>
      <c r="T229" s="126">
        <f t="shared" si="3"/>
        <v>0</v>
      </c>
      <c r="U229" s="150">
        <f t="shared" si="4"/>
        <v>0</v>
      </c>
      <c r="V229" s="13"/>
      <c r="W229" s="13"/>
      <c r="X229" s="13"/>
      <c r="Y229" s="13"/>
      <c r="Z229" s="13"/>
    </row>
    <row r="230" ht="15.75" customHeight="1">
      <c r="A230" s="386" t="s">
        <v>51</v>
      </c>
      <c r="B230" s="240" t="s">
        <v>1288</v>
      </c>
      <c r="C230" s="429" t="s">
        <v>1296</v>
      </c>
      <c r="D230" s="341">
        <v>1.0</v>
      </c>
      <c r="E230" s="358">
        <v>290.0</v>
      </c>
      <c r="F230" s="18"/>
      <c r="G230" s="169"/>
      <c r="H230" s="170"/>
      <c r="I230" s="171"/>
      <c r="J230" s="173"/>
      <c r="K230" s="159"/>
      <c r="L230" s="176"/>
      <c r="M230" s="177"/>
      <c r="N230" s="163"/>
      <c r="O230" s="164"/>
      <c r="P230" s="165"/>
      <c r="Q230" s="166"/>
      <c r="R230" s="13"/>
      <c r="S230" s="149">
        <f t="shared" si="2"/>
        <v>0</v>
      </c>
      <c r="T230" s="126">
        <f t="shared" si="3"/>
        <v>0</v>
      </c>
      <c r="U230" s="150">
        <f t="shared" si="4"/>
        <v>0</v>
      </c>
      <c r="V230" s="13"/>
      <c r="W230" s="13"/>
      <c r="X230" s="13"/>
      <c r="Y230" s="13"/>
      <c r="Z230" s="13"/>
    </row>
    <row r="231" ht="15.75" customHeight="1">
      <c r="A231" s="386" t="s">
        <v>51</v>
      </c>
      <c r="B231" s="240" t="s">
        <v>1288</v>
      </c>
      <c r="C231" s="429" t="s">
        <v>1298</v>
      </c>
      <c r="D231" s="341">
        <v>1.0</v>
      </c>
      <c r="E231" s="358">
        <v>255.0</v>
      </c>
      <c r="F231" s="18"/>
      <c r="G231" s="169"/>
      <c r="H231" s="170"/>
      <c r="I231" s="171"/>
      <c r="J231" s="173"/>
      <c r="K231" s="159"/>
      <c r="L231" s="176"/>
      <c r="M231" s="177"/>
      <c r="N231" s="163"/>
      <c r="O231" s="164"/>
      <c r="P231" s="165"/>
      <c r="Q231" s="166"/>
      <c r="R231" s="13"/>
      <c r="S231" s="149">
        <f t="shared" si="2"/>
        <v>0</v>
      </c>
      <c r="T231" s="126">
        <f t="shared" si="3"/>
        <v>0</v>
      </c>
      <c r="U231" s="150">
        <f t="shared" si="4"/>
        <v>0</v>
      </c>
      <c r="V231" s="13"/>
      <c r="W231" s="13"/>
      <c r="X231" s="13"/>
      <c r="Y231" s="13"/>
      <c r="Z231" s="13"/>
    </row>
    <row r="232" ht="15.75" customHeight="1">
      <c r="A232" s="386" t="s">
        <v>51</v>
      </c>
      <c r="B232" s="240" t="s">
        <v>1288</v>
      </c>
      <c r="C232" s="429" t="s">
        <v>1301</v>
      </c>
      <c r="D232" s="341">
        <v>1.0</v>
      </c>
      <c r="E232" s="358">
        <v>360.0</v>
      </c>
      <c r="F232" s="18"/>
      <c r="G232" s="169"/>
      <c r="H232" s="170"/>
      <c r="I232" s="171"/>
      <c r="J232" s="173"/>
      <c r="K232" s="159"/>
      <c r="L232" s="176"/>
      <c r="M232" s="177"/>
      <c r="N232" s="163"/>
      <c r="O232" s="164"/>
      <c r="P232" s="165"/>
      <c r="Q232" s="166"/>
      <c r="R232" s="13"/>
      <c r="S232" s="149">
        <f t="shared" si="2"/>
        <v>0</v>
      </c>
      <c r="T232" s="126">
        <f t="shared" si="3"/>
        <v>0</v>
      </c>
      <c r="U232" s="150">
        <f t="shared" si="4"/>
        <v>0</v>
      </c>
      <c r="V232" s="13"/>
      <c r="W232" s="13"/>
      <c r="X232" s="13"/>
      <c r="Y232" s="13"/>
      <c r="Z232" s="13"/>
    </row>
    <row r="233" ht="15.75" customHeight="1">
      <c r="A233" s="386" t="s">
        <v>51</v>
      </c>
      <c r="B233" s="240" t="s">
        <v>1288</v>
      </c>
      <c r="C233" s="429" t="s">
        <v>1303</v>
      </c>
      <c r="D233" s="341">
        <v>1.0</v>
      </c>
      <c r="E233" s="358">
        <v>345.0</v>
      </c>
      <c r="F233" s="18"/>
      <c r="G233" s="169"/>
      <c r="H233" s="170"/>
      <c r="I233" s="171"/>
      <c r="J233" s="173"/>
      <c r="K233" s="159"/>
      <c r="L233" s="176"/>
      <c r="M233" s="177"/>
      <c r="N233" s="163"/>
      <c r="O233" s="164"/>
      <c r="P233" s="165"/>
      <c r="Q233" s="166"/>
      <c r="R233" s="13"/>
      <c r="S233" s="149">
        <f t="shared" si="2"/>
        <v>0</v>
      </c>
      <c r="T233" s="126">
        <f t="shared" si="3"/>
        <v>0</v>
      </c>
      <c r="U233" s="150">
        <f t="shared" si="4"/>
        <v>0</v>
      </c>
      <c r="V233" s="13"/>
      <c r="W233" s="13"/>
      <c r="X233" s="13"/>
      <c r="Y233" s="13"/>
      <c r="Z233" s="13"/>
    </row>
    <row r="234" ht="15.75" customHeight="1">
      <c r="A234" s="386" t="s">
        <v>51</v>
      </c>
      <c r="B234" s="240" t="s">
        <v>1288</v>
      </c>
      <c r="C234" s="429" t="s">
        <v>1306</v>
      </c>
      <c r="D234" s="341">
        <v>1.0</v>
      </c>
      <c r="E234" s="358">
        <v>215.0</v>
      </c>
      <c r="F234" s="18"/>
      <c r="G234" s="169"/>
      <c r="H234" s="170"/>
      <c r="I234" s="171"/>
      <c r="J234" s="173"/>
      <c r="K234" s="159"/>
      <c r="L234" s="176"/>
      <c r="M234" s="177"/>
      <c r="N234" s="163"/>
      <c r="O234" s="164"/>
      <c r="P234" s="165"/>
      <c r="Q234" s="166"/>
      <c r="R234" s="13"/>
      <c r="S234" s="149">
        <f t="shared" si="2"/>
        <v>0</v>
      </c>
      <c r="T234" s="126">
        <f t="shared" si="3"/>
        <v>0</v>
      </c>
      <c r="U234" s="150">
        <f t="shared" si="4"/>
        <v>0</v>
      </c>
      <c r="V234" s="13"/>
      <c r="W234" s="13"/>
      <c r="X234" s="13"/>
      <c r="Y234" s="13"/>
      <c r="Z234" s="13"/>
    </row>
    <row r="235" ht="15.75" customHeight="1">
      <c r="A235" s="386" t="s">
        <v>51</v>
      </c>
      <c r="B235" s="240" t="s">
        <v>1288</v>
      </c>
      <c r="C235" s="429" t="s">
        <v>1309</v>
      </c>
      <c r="D235" s="341">
        <v>1.0</v>
      </c>
      <c r="E235" s="358">
        <v>270.0</v>
      </c>
      <c r="F235" s="18"/>
      <c r="G235" s="169"/>
      <c r="H235" s="170"/>
      <c r="I235" s="171"/>
      <c r="J235" s="173"/>
      <c r="K235" s="159"/>
      <c r="L235" s="176"/>
      <c r="M235" s="177"/>
      <c r="N235" s="163"/>
      <c r="O235" s="164"/>
      <c r="P235" s="165"/>
      <c r="Q235" s="166"/>
      <c r="R235" s="13"/>
      <c r="S235" s="149">
        <f t="shared" si="2"/>
        <v>0</v>
      </c>
      <c r="T235" s="126">
        <f t="shared" si="3"/>
        <v>0</v>
      </c>
      <c r="U235" s="150">
        <f t="shared" si="4"/>
        <v>0</v>
      </c>
      <c r="V235" s="13"/>
      <c r="W235" s="13"/>
      <c r="X235" s="13"/>
      <c r="Y235" s="13"/>
      <c r="Z235" s="13"/>
    </row>
    <row r="236" ht="15.75" customHeight="1">
      <c r="A236" s="386" t="s">
        <v>51</v>
      </c>
      <c r="B236" s="240" t="s">
        <v>1288</v>
      </c>
      <c r="C236" s="429" t="s">
        <v>1311</v>
      </c>
      <c r="D236" s="341">
        <v>1.0</v>
      </c>
      <c r="E236" s="358">
        <v>270.0</v>
      </c>
      <c r="F236" s="18"/>
      <c r="G236" s="169"/>
      <c r="H236" s="170"/>
      <c r="I236" s="171"/>
      <c r="J236" s="173"/>
      <c r="K236" s="159"/>
      <c r="L236" s="176"/>
      <c r="M236" s="177"/>
      <c r="N236" s="163"/>
      <c r="O236" s="164"/>
      <c r="P236" s="165"/>
      <c r="Q236" s="166"/>
      <c r="R236" s="13"/>
      <c r="S236" s="149">
        <f t="shared" si="2"/>
        <v>0</v>
      </c>
      <c r="T236" s="126">
        <f t="shared" si="3"/>
        <v>0</v>
      </c>
      <c r="U236" s="150">
        <f t="shared" si="4"/>
        <v>0</v>
      </c>
      <c r="V236" s="13"/>
      <c r="W236" s="13"/>
      <c r="X236" s="13"/>
      <c r="Y236" s="13"/>
      <c r="Z236" s="13"/>
    </row>
    <row r="237" ht="15.75" customHeight="1">
      <c r="A237" s="386" t="s">
        <v>51</v>
      </c>
      <c r="B237" s="240" t="s">
        <v>1288</v>
      </c>
      <c r="C237" s="429" t="s">
        <v>1313</v>
      </c>
      <c r="D237" s="341">
        <v>1.0</v>
      </c>
      <c r="E237" s="358">
        <v>265.0</v>
      </c>
      <c r="F237" s="18"/>
      <c r="G237" s="169"/>
      <c r="H237" s="170"/>
      <c r="I237" s="171"/>
      <c r="J237" s="173"/>
      <c r="K237" s="159"/>
      <c r="L237" s="176"/>
      <c r="M237" s="177"/>
      <c r="N237" s="163"/>
      <c r="O237" s="164"/>
      <c r="P237" s="165"/>
      <c r="Q237" s="166"/>
      <c r="R237" s="13"/>
      <c r="S237" s="149">
        <f t="shared" si="2"/>
        <v>0</v>
      </c>
      <c r="T237" s="126">
        <f t="shared" si="3"/>
        <v>0</v>
      </c>
      <c r="U237" s="150">
        <f t="shared" si="4"/>
        <v>0</v>
      </c>
      <c r="V237" s="13"/>
      <c r="W237" s="13"/>
      <c r="X237" s="13"/>
      <c r="Y237" s="13"/>
      <c r="Z237" s="13"/>
    </row>
    <row r="238" ht="15.75" customHeight="1">
      <c r="A238" s="386" t="s">
        <v>51</v>
      </c>
      <c r="B238" s="240" t="s">
        <v>1288</v>
      </c>
      <c r="C238" s="377" t="s">
        <v>1315</v>
      </c>
      <c r="D238" s="341">
        <v>1.0</v>
      </c>
      <c r="E238" s="358">
        <v>395.0</v>
      </c>
      <c r="F238" s="18"/>
      <c r="G238" s="169"/>
      <c r="H238" s="170"/>
      <c r="I238" s="171"/>
      <c r="J238" s="173"/>
      <c r="K238" s="159"/>
      <c r="L238" s="176"/>
      <c r="M238" s="177"/>
      <c r="N238" s="163"/>
      <c r="O238" s="164"/>
      <c r="P238" s="165"/>
      <c r="Q238" s="166"/>
      <c r="R238" s="13"/>
      <c r="S238" s="149">
        <f t="shared" si="2"/>
        <v>0</v>
      </c>
      <c r="T238" s="126">
        <f t="shared" si="3"/>
        <v>0</v>
      </c>
      <c r="U238" s="150">
        <f t="shared" si="4"/>
        <v>0</v>
      </c>
      <c r="V238" s="13"/>
      <c r="W238" s="13"/>
      <c r="X238" s="13"/>
      <c r="Y238" s="13"/>
      <c r="Z238" s="13"/>
    </row>
    <row r="239" ht="15.75" customHeight="1">
      <c r="A239" s="386" t="s">
        <v>51</v>
      </c>
      <c r="B239" s="240" t="s">
        <v>1288</v>
      </c>
      <c r="C239" s="377" t="s">
        <v>1318</v>
      </c>
      <c r="D239" s="341">
        <v>1.0</v>
      </c>
      <c r="E239" s="358">
        <v>395.0</v>
      </c>
      <c r="F239" s="18"/>
      <c r="G239" s="169"/>
      <c r="H239" s="170"/>
      <c r="I239" s="171"/>
      <c r="J239" s="173"/>
      <c r="K239" s="159"/>
      <c r="L239" s="176"/>
      <c r="M239" s="177"/>
      <c r="N239" s="163"/>
      <c r="O239" s="164"/>
      <c r="P239" s="165"/>
      <c r="Q239" s="166"/>
      <c r="R239" s="13"/>
      <c r="S239" s="149">
        <f t="shared" si="2"/>
        <v>0</v>
      </c>
      <c r="T239" s="126">
        <f t="shared" si="3"/>
        <v>0</v>
      </c>
      <c r="U239" s="150">
        <f t="shared" si="4"/>
        <v>0</v>
      </c>
      <c r="V239" s="13"/>
      <c r="W239" s="13"/>
      <c r="X239" s="13"/>
      <c r="Y239" s="13"/>
      <c r="Z239" s="13"/>
    </row>
    <row r="240" ht="15.75" customHeight="1">
      <c r="A240" s="386" t="s">
        <v>51</v>
      </c>
      <c r="B240" s="240" t="s">
        <v>1288</v>
      </c>
      <c r="C240" s="377" t="s">
        <v>1320</v>
      </c>
      <c r="D240" s="341">
        <v>1.0</v>
      </c>
      <c r="E240" s="358">
        <v>525.0</v>
      </c>
      <c r="F240" s="18"/>
      <c r="G240" s="169"/>
      <c r="H240" s="170"/>
      <c r="I240" s="171"/>
      <c r="J240" s="173"/>
      <c r="K240" s="159"/>
      <c r="L240" s="176"/>
      <c r="M240" s="177"/>
      <c r="N240" s="163"/>
      <c r="O240" s="164"/>
      <c r="P240" s="165"/>
      <c r="Q240" s="166"/>
      <c r="R240" s="13"/>
      <c r="S240" s="149">
        <f t="shared" si="2"/>
        <v>0</v>
      </c>
      <c r="T240" s="126">
        <f t="shared" si="3"/>
        <v>0</v>
      </c>
      <c r="U240" s="150">
        <f t="shared" si="4"/>
        <v>0</v>
      </c>
      <c r="V240" s="13"/>
      <c r="W240" s="13"/>
      <c r="X240" s="13"/>
      <c r="Y240" s="13"/>
      <c r="Z240" s="13"/>
    </row>
    <row r="241" ht="15.75" customHeight="1">
      <c r="A241" s="386" t="s">
        <v>51</v>
      </c>
      <c r="B241" s="240" t="s">
        <v>1288</v>
      </c>
      <c r="C241" s="377" t="s">
        <v>1322</v>
      </c>
      <c r="D241" s="341">
        <v>1.0</v>
      </c>
      <c r="E241" s="358">
        <v>610.0</v>
      </c>
      <c r="F241" s="18"/>
      <c r="G241" s="169"/>
      <c r="H241" s="170"/>
      <c r="I241" s="171"/>
      <c r="J241" s="173"/>
      <c r="K241" s="159"/>
      <c r="L241" s="176"/>
      <c r="M241" s="177"/>
      <c r="N241" s="163"/>
      <c r="O241" s="164"/>
      <c r="P241" s="165"/>
      <c r="Q241" s="166"/>
      <c r="R241" s="13"/>
      <c r="S241" s="149">
        <f t="shared" si="2"/>
        <v>0</v>
      </c>
      <c r="T241" s="126">
        <f t="shared" si="3"/>
        <v>0</v>
      </c>
      <c r="U241" s="150">
        <f t="shared" si="4"/>
        <v>0</v>
      </c>
      <c r="V241" s="13"/>
      <c r="W241" s="13"/>
      <c r="X241" s="13"/>
      <c r="Y241" s="13"/>
      <c r="Z241" s="13"/>
    </row>
    <row r="242" ht="15.75" customHeight="1">
      <c r="A242" s="386" t="s">
        <v>51</v>
      </c>
      <c r="B242" s="240" t="s">
        <v>1288</v>
      </c>
      <c r="C242" s="377" t="s">
        <v>1323</v>
      </c>
      <c r="D242" s="341">
        <v>1.0</v>
      </c>
      <c r="E242" s="358">
        <v>610.0</v>
      </c>
      <c r="F242" s="18"/>
      <c r="G242" s="169"/>
      <c r="H242" s="170"/>
      <c r="I242" s="171"/>
      <c r="J242" s="173"/>
      <c r="K242" s="159"/>
      <c r="L242" s="176"/>
      <c r="M242" s="177"/>
      <c r="N242" s="163"/>
      <c r="O242" s="164"/>
      <c r="P242" s="165"/>
      <c r="Q242" s="166"/>
      <c r="R242" s="13"/>
      <c r="S242" s="149">
        <f t="shared" si="2"/>
        <v>0</v>
      </c>
      <c r="T242" s="126">
        <f t="shared" si="3"/>
        <v>0</v>
      </c>
      <c r="U242" s="150">
        <f t="shared" si="4"/>
        <v>0</v>
      </c>
      <c r="V242" s="13"/>
      <c r="W242" s="13"/>
      <c r="X242" s="13"/>
      <c r="Y242" s="13"/>
      <c r="Z242" s="13"/>
    </row>
    <row r="243" ht="15.75" customHeight="1">
      <c r="A243" s="386" t="s">
        <v>82</v>
      </c>
      <c r="B243" s="392" t="s">
        <v>1324</v>
      </c>
      <c r="C243" s="382"/>
      <c r="D243" s="19">
        <v>17.0</v>
      </c>
      <c r="E243" s="20">
        <v>2685.0</v>
      </c>
      <c r="F243" s="18"/>
      <c r="G243" s="169"/>
      <c r="H243" s="170"/>
      <c r="I243" s="171"/>
      <c r="J243" s="173"/>
      <c r="K243" s="159"/>
      <c r="L243" s="176"/>
      <c r="M243" s="177"/>
      <c r="N243" s="163"/>
      <c r="O243" s="164"/>
      <c r="P243" s="165"/>
      <c r="Q243" s="166"/>
      <c r="R243" s="13"/>
      <c r="S243" s="149">
        <f t="shared" si="2"/>
        <v>0</v>
      </c>
      <c r="T243" s="126">
        <f t="shared" si="3"/>
        <v>0</v>
      </c>
      <c r="U243" s="150">
        <f t="shared" si="4"/>
        <v>0</v>
      </c>
      <c r="V243" s="13"/>
      <c r="W243" s="13"/>
      <c r="X243" s="13"/>
      <c r="Y243" s="13"/>
      <c r="Z243" s="13"/>
    </row>
    <row r="244" ht="15.75" customHeight="1">
      <c r="A244" s="386" t="s">
        <v>82</v>
      </c>
      <c r="B244" s="240" t="s">
        <v>1288</v>
      </c>
      <c r="C244" s="377" t="s">
        <v>583</v>
      </c>
      <c r="D244" s="341">
        <v>1.0</v>
      </c>
      <c r="E244" s="358">
        <v>245.0</v>
      </c>
      <c r="F244" s="18"/>
      <c r="G244" s="169"/>
      <c r="H244" s="170"/>
      <c r="I244" s="171"/>
      <c r="J244" s="173"/>
      <c r="K244" s="159"/>
      <c r="L244" s="176"/>
      <c r="M244" s="177"/>
      <c r="N244" s="163"/>
      <c r="O244" s="164"/>
      <c r="P244" s="165"/>
      <c r="Q244" s="166"/>
      <c r="R244" s="13"/>
      <c r="S244" s="149">
        <f t="shared" si="2"/>
        <v>0</v>
      </c>
      <c r="T244" s="126">
        <f t="shared" si="3"/>
        <v>0</v>
      </c>
      <c r="U244" s="150">
        <f t="shared" si="4"/>
        <v>0</v>
      </c>
      <c r="V244" s="13"/>
      <c r="W244" s="13"/>
      <c r="X244" s="13"/>
      <c r="Y244" s="13"/>
      <c r="Z244" s="13"/>
    </row>
    <row r="245" ht="15.75" customHeight="1">
      <c r="A245" s="386" t="s">
        <v>82</v>
      </c>
      <c r="B245" s="240" t="s">
        <v>1288</v>
      </c>
      <c r="C245" s="377" t="s">
        <v>586</v>
      </c>
      <c r="D245" s="341">
        <v>1.0</v>
      </c>
      <c r="E245" s="358">
        <v>230.0</v>
      </c>
      <c r="F245" s="18"/>
      <c r="G245" s="169"/>
      <c r="H245" s="170"/>
      <c r="I245" s="171"/>
      <c r="J245" s="173"/>
      <c r="K245" s="159"/>
      <c r="L245" s="176"/>
      <c r="M245" s="177"/>
      <c r="N245" s="163"/>
      <c r="O245" s="164"/>
      <c r="P245" s="165"/>
      <c r="Q245" s="166"/>
      <c r="R245" s="13"/>
      <c r="S245" s="149">
        <f t="shared" si="2"/>
        <v>0</v>
      </c>
      <c r="T245" s="126">
        <f t="shared" si="3"/>
        <v>0</v>
      </c>
      <c r="U245" s="150">
        <f t="shared" si="4"/>
        <v>0</v>
      </c>
      <c r="V245" s="13"/>
      <c r="W245" s="13"/>
      <c r="X245" s="13"/>
      <c r="Y245" s="13"/>
      <c r="Z245" s="13"/>
    </row>
    <row r="246" ht="15.75" customHeight="1">
      <c r="A246" s="386" t="s">
        <v>82</v>
      </c>
      <c r="B246" s="240" t="s">
        <v>1288</v>
      </c>
      <c r="C246" s="377" t="s">
        <v>588</v>
      </c>
      <c r="D246" s="341">
        <v>1.0</v>
      </c>
      <c r="E246" s="358">
        <v>305.0</v>
      </c>
      <c r="F246" s="18"/>
      <c r="G246" s="169"/>
      <c r="H246" s="170"/>
      <c r="I246" s="171"/>
      <c r="J246" s="173"/>
      <c r="K246" s="159"/>
      <c r="L246" s="176"/>
      <c r="M246" s="177"/>
      <c r="N246" s="163"/>
      <c r="O246" s="164"/>
      <c r="P246" s="165"/>
      <c r="Q246" s="166"/>
      <c r="R246" s="13"/>
      <c r="S246" s="149">
        <f t="shared" si="2"/>
        <v>0</v>
      </c>
      <c r="T246" s="126">
        <f t="shared" si="3"/>
        <v>0</v>
      </c>
      <c r="U246" s="150">
        <f t="shared" si="4"/>
        <v>0</v>
      </c>
      <c r="V246" s="13"/>
      <c r="W246" s="13"/>
      <c r="X246" s="13"/>
      <c r="Y246" s="13"/>
      <c r="Z246" s="13"/>
    </row>
    <row r="247" ht="15.75" customHeight="1">
      <c r="A247" s="386" t="s">
        <v>82</v>
      </c>
      <c r="B247" s="240" t="s">
        <v>1288</v>
      </c>
      <c r="C247" s="377" t="s">
        <v>591</v>
      </c>
      <c r="D247" s="341">
        <v>1.0</v>
      </c>
      <c r="E247" s="358">
        <v>245.0</v>
      </c>
      <c r="F247" s="18"/>
      <c r="G247" s="169"/>
      <c r="H247" s="170"/>
      <c r="I247" s="171"/>
      <c r="J247" s="173"/>
      <c r="K247" s="159"/>
      <c r="L247" s="176"/>
      <c r="M247" s="177"/>
      <c r="N247" s="163"/>
      <c r="O247" s="164"/>
      <c r="P247" s="165"/>
      <c r="Q247" s="166"/>
      <c r="R247" s="13"/>
      <c r="S247" s="149">
        <f t="shared" si="2"/>
        <v>0</v>
      </c>
      <c r="T247" s="126">
        <f t="shared" si="3"/>
        <v>0</v>
      </c>
      <c r="U247" s="150">
        <f t="shared" si="4"/>
        <v>0</v>
      </c>
      <c r="V247" s="13"/>
      <c r="W247" s="13"/>
      <c r="X247" s="13"/>
      <c r="Y247" s="13"/>
      <c r="Z247" s="13"/>
    </row>
    <row r="248" ht="15.75" customHeight="1">
      <c r="A248" s="386" t="s">
        <v>82</v>
      </c>
      <c r="B248" s="240" t="s">
        <v>1288</v>
      </c>
      <c r="C248" s="429" t="s">
        <v>1296</v>
      </c>
      <c r="D248" s="341">
        <v>1.0</v>
      </c>
      <c r="E248" s="358">
        <v>280.0</v>
      </c>
      <c r="F248" s="18"/>
      <c r="G248" s="169"/>
      <c r="H248" s="170"/>
      <c r="I248" s="171"/>
      <c r="J248" s="173"/>
      <c r="K248" s="159"/>
      <c r="L248" s="176"/>
      <c r="M248" s="177"/>
      <c r="N248" s="163"/>
      <c r="O248" s="164"/>
      <c r="P248" s="165"/>
      <c r="Q248" s="166"/>
      <c r="R248" s="13"/>
      <c r="S248" s="149">
        <f t="shared" si="2"/>
        <v>0</v>
      </c>
      <c r="T248" s="126">
        <f t="shared" si="3"/>
        <v>0</v>
      </c>
      <c r="U248" s="150">
        <f t="shared" si="4"/>
        <v>0</v>
      </c>
      <c r="V248" s="13"/>
      <c r="W248" s="13"/>
      <c r="X248" s="13"/>
      <c r="Y248" s="13"/>
      <c r="Z248" s="13"/>
    </row>
    <row r="249" ht="15.75" customHeight="1">
      <c r="A249" s="386" t="s">
        <v>82</v>
      </c>
      <c r="B249" s="240" t="s">
        <v>1288</v>
      </c>
      <c r="C249" s="429" t="s">
        <v>1298</v>
      </c>
      <c r="D249" s="341">
        <v>1.0</v>
      </c>
      <c r="E249" s="358">
        <v>236.0</v>
      </c>
      <c r="F249" s="18"/>
      <c r="G249" s="169"/>
      <c r="H249" s="170"/>
      <c r="I249" s="171"/>
      <c r="J249" s="173"/>
      <c r="K249" s="159"/>
      <c r="L249" s="176"/>
      <c r="M249" s="177"/>
      <c r="N249" s="163"/>
      <c r="O249" s="164"/>
      <c r="P249" s="165"/>
      <c r="Q249" s="166"/>
      <c r="R249" s="13"/>
      <c r="S249" s="149">
        <f t="shared" si="2"/>
        <v>0</v>
      </c>
      <c r="T249" s="126">
        <f t="shared" si="3"/>
        <v>0</v>
      </c>
      <c r="U249" s="150">
        <f t="shared" si="4"/>
        <v>0</v>
      </c>
      <c r="V249" s="13"/>
      <c r="W249" s="13"/>
      <c r="X249" s="13"/>
      <c r="Y249" s="13"/>
      <c r="Z249" s="13"/>
    </row>
    <row r="250" ht="15.75" customHeight="1">
      <c r="A250" s="386" t="s">
        <v>82</v>
      </c>
      <c r="B250" s="240" t="s">
        <v>1288</v>
      </c>
      <c r="C250" s="429" t="s">
        <v>1301</v>
      </c>
      <c r="D250" s="341">
        <v>1.0</v>
      </c>
      <c r="E250" s="358">
        <v>335.0</v>
      </c>
      <c r="F250" s="18"/>
      <c r="G250" s="169"/>
      <c r="H250" s="170"/>
      <c r="I250" s="171"/>
      <c r="J250" s="173"/>
      <c r="K250" s="159"/>
      <c r="L250" s="176"/>
      <c r="M250" s="177"/>
      <c r="N250" s="163"/>
      <c r="O250" s="164"/>
      <c r="P250" s="165"/>
      <c r="Q250" s="166"/>
      <c r="R250" s="13"/>
      <c r="S250" s="149">
        <f t="shared" si="2"/>
        <v>0</v>
      </c>
      <c r="T250" s="126">
        <f t="shared" si="3"/>
        <v>0</v>
      </c>
      <c r="U250" s="150">
        <f t="shared" si="4"/>
        <v>0</v>
      </c>
      <c r="V250" s="13"/>
      <c r="W250" s="13"/>
      <c r="X250" s="13"/>
      <c r="Y250" s="13"/>
      <c r="Z250" s="13"/>
    </row>
    <row r="251" ht="15.75" customHeight="1">
      <c r="A251" s="386" t="s">
        <v>82</v>
      </c>
      <c r="B251" s="240" t="s">
        <v>1288</v>
      </c>
      <c r="C251" s="429" t="s">
        <v>1303</v>
      </c>
      <c r="D251" s="341">
        <v>1.0</v>
      </c>
      <c r="E251" s="358">
        <v>320.0</v>
      </c>
      <c r="F251" s="18"/>
      <c r="G251" s="169"/>
      <c r="H251" s="170"/>
      <c r="I251" s="171"/>
      <c r="J251" s="173"/>
      <c r="K251" s="159"/>
      <c r="L251" s="176"/>
      <c r="M251" s="177"/>
      <c r="N251" s="163"/>
      <c r="O251" s="164"/>
      <c r="P251" s="165"/>
      <c r="Q251" s="166"/>
      <c r="R251" s="13"/>
      <c r="S251" s="149">
        <f t="shared" si="2"/>
        <v>0</v>
      </c>
      <c r="T251" s="126">
        <f t="shared" si="3"/>
        <v>0</v>
      </c>
      <c r="U251" s="150">
        <f t="shared" si="4"/>
        <v>0</v>
      </c>
      <c r="V251" s="13"/>
      <c r="W251" s="13"/>
      <c r="X251" s="13"/>
      <c r="Y251" s="13"/>
      <c r="Z251" s="13"/>
    </row>
    <row r="252" ht="15.75" customHeight="1">
      <c r="A252" s="386" t="s">
        <v>82</v>
      </c>
      <c r="B252" s="240" t="s">
        <v>1288</v>
      </c>
      <c r="C252" s="429" t="s">
        <v>1306</v>
      </c>
      <c r="D252" s="341">
        <v>1.0</v>
      </c>
      <c r="E252" s="358">
        <v>200.0</v>
      </c>
      <c r="F252" s="18"/>
      <c r="G252" s="169"/>
      <c r="H252" s="170"/>
      <c r="I252" s="171"/>
      <c r="J252" s="173"/>
      <c r="K252" s="159"/>
      <c r="L252" s="176"/>
      <c r="M252" s="177"/>
      <c r="N252" s="163"/>
      <c r="O252" s="164"/>
      <c r="P252" s="165"/>
      <c r="Q252" s="166"/>
      <c r="R252" s="13"/>
      <c r="S252" s="149">
        <f t="shared" si="2"/>
        <v>0</v>
      </c>
      <c r="T252" s="126">
        <f t="shared" si="3"/>
        <v>0</v>
      </c>
      <c r="U252" s="150">
        <f t="shared" si="4"/>
        <v>0</v>
      </c>
      <c r="V252" s="13"/>
      <c r="W252" s="13"/>
      <c r="X252" s="13"/>
      <c r="Y252" s="13"/>
      <c r="Z252" s="13"/>
    </row>
    <row r="253" ht="15.75" customHeight="1">
      <c r="A253" s="386" t="s">
        <v>82</v>
      </c>
      <c r="B253" s="240" t="s">
        <v>1288</v>
      </c>
      <c r="C253" s="429" t="s">
        <v>1309</v>
      </c>
      <c r="D253" s="341">
        <v>1.0</v>
      </c>
      <c r="E253" s="358">
        <v>250.0</v>
      </c>
      <c r="F253" s="18"/>
      <c r="G253" s="169"/>
      <c r="H253" s="170"/>
      <c r="I253" s="171"/>
      <c r="J253" s="173"/>
      <c r="K253" s="159"/>
      <c r="L253" s="176"/>
      <c r="M253" s="177"/>
      <c r="N253" s="163"/>
      <c r="O253" s="164"/>
      <c r="P253" s="165"/>
      <c r="Q253" s="166"/>
      <c r="R253" s="13"/>
      <c r="S253" s="149">
        <f t="shared" si="2"/>
        <v>0</v>
      </c>
      <c r="T253" s="126">
        <f t="shared" si="3"/>
        <v>0</v>
      </c>
      <c r="U253" s="150">
        <f t="shared" si="4"/>
        <v>0</v>
      </c>
      <c r="V253" s="13"/>
      <c r="W253" s="13"/>
      <c r="X253" s="13"/>
      <c r="Y253" s="13"/>
      <c r="Z253" s="13"/>
    </row>
    <row r="254" ht="15.75" customHeight="1">
      <c r="A254" s="386" t="s">
        <v>82</v>
      </c>
      <c r="B254" s="240" t="s">
        <v>1288</v>
      </c>
      <c r="C254" s="429" t="s">
        <v>1311</v>
      </c>
      <c r="D254" s="341">
        <v>1.0</v>
      </c>
      <c r="E254" s="358">
        <v>250.0</v>
      </c>
      <c r="F254" s="18"/>
      <c r="G254" s="169"/>
      <c r="H254" s="170"/>
      <c r="I254" s="171"/>
      <c r="J254" s="173"/>
      <c r="K254" s="159"/>
      <c r="L254" s="176"/>
      <c r="M254" s="177"/>
      <c r="N254" s="163"/>
      <c r="O254" s="164"/>
      <c r="P254" s="165"/>
      <c r="Q254" s="166"/>
      <c r="R254" s="13"/>
      <c r="S254" s="149">
        <f t="shared" si="2"/>
        <v>0</v>
      </c>
      <c r="T254" s="126">
        <f t="shared" si="3"/>
        <v>0</v>
      </c>
      <c r="U254" s="150">
        <f t="shared" si="4"/>
        <v>0</v>
      </c>
      <c r="V254" s="13"/>
      <c r="W254" s="13"/>
      <c r="X254" s="13"/>
      <c r="Y254" s="13"/>
      <c r="Z254" s="13"/>
    </row>
    <row r="255" ht="15.75" customHeight="1">
      <c r="A255" s="386" t="s">
        <v>82</v>
      </c>
      <c r="B255" s="240" t="s">
        <v>1288</v>
      </c>
      <c r="C255" s="429" t="s">
        <v>1313</v>
      </c>
      <c r="D255" s="341">
        <v>1.0</v>
      </c>
      <c r="E255" s="358">
        <v>340.0</v>
      </c>
      <c r="F255" s="18"/>
      <c r="G255" s="169"/>
      <c r="H255" s="170"/>
      <c r="I255" s="171"/>
      <c r="J255" s="173"/>
      <c r="K255" s="159"/>
      <c r="L255" s="176"/>
      <c r="M255" s="177"/>
      <c r="N255" s="163"/>
      <c r="O255" s="164"/>
      <c r="P255" s="165"/>
      <c r="Q255" s="166"/>
      <c r="R255" s="13"/>
      <c r="S255" s="149">
        <f t="shared" si="2"/>
        <v>0</v>
      </c>
      <c r="T255" s="126">
        <f t="shared" si="3"/>
        <v>0</v>
      </c>
      <c r="U255" s="150">
        <f t="shared" si="4"/>
        <v>0</v>
      </c>
      <c r="V255" s="13"/>
      <c r="W255" s="13"/>
      <c r="X255" s="13"/>
      <c r="Y255" s="13"/>
      <c r="Z255" s="13"/>
    </row>
    <row r="256" ht="15.75" customHeight="1">
      <c r="A256" s="386" t="s">
        <v>82</v>
      </c>
      <c r="B256" s="240" t="s">
        <v>1288</v>
      </c>
      <c r="C256" s="377" t="s">
        <v>1315</v>
      </c>
      <c r="D256" s="341">
        <v>1.0</v>
      </c>
      <c r="E256" s="358">
        <v>360.0</v>
      </c>
      <c r="F256" s="18"/>
      <c r="G256" s="169"/>
      <c r="H256" s="170"/>
      <c r="I256" s="171"/>
      <c r="J256" s="173"/>
      <c r="K256" s="159"/>
      <c r="L256" s="176"/>
      <c r="M256" s="177"/>
      <c r="N256" s="163"/>
      <c r="O256" s="164"/>
      <c r="P256" s="165"/>
      <c r="Q256" s="166"/>
      <c r="R256" s="13"/>
      <c r="S256" s="149">
        <f t="shared" si="2"/>
        <v>0</v>
      </c>
      <c r="T256" s="126">
        <f t="shared" si="3"/>
        <v>0</v>
      </c>
      <c r="U256" s="150">
        <f t="shared" si="4"/>
        <v>0</v>
      </c>
      <c r="V256" s="13"/>
      <c r="W256" s="13"/>
      <c r="X256" s="13"/>
      <c r="Y256" s="13"/>
      <c r="Z256" s="13"/>
    </row>
    <row r="257" ht="15.75" customHeight="1">
      <c r="A257" s="386" t="s">
        <v>82</v>
      </c>
      <c r="B257" s="240" t="s">
        <v>1288</v>
      </c>
      <c r="C257" s="377" t="s">
        <v>1318</v>
      </c>
      <c r="D257" s="341">
        <v>1.0</v>
      </c>
      <c r="E257" s="358">
        <v>360.0</v>
      </c>
      <c r="F257" s="18"/>
      <c r="G257" s="169"/>
      <c r="H257" s="170"/>
      <c r="I257" s="171"/>
      <c r="J257" s="173"/>
      <c r="K257" s="159"/>
      <c r="L257" s="176"/>
      <c r="M257" s="177"/>
      <c r="N257" s="163"/>
      <c r="O257" s="164"/>
      <c r="P257" s="165"/>
      <c r="Q257" s="166"/>
      <c r="R257" s="13"/>
      <c r="S257" s="149">
        <f t="shared" si="2"/>
        <v>0</v>
      </c>
      <c r="T257" s="126">
        <f t="shared" si="3"/>
        <v>0</v>
      </c>
      <c r="U257" s="150">
        <f t="shared" si="4"/>
        <v>0</v>
      </c>
      <c r="V257" s="13"/>
      <c r="W257" s="13"/>
      <c r="X257" s="13"/>
      <c r="Y257" s="13"/>
      <c r="Z257" s="13"/>
    </row>
    <row r="258" ht="15.75" customHeight="1">
      <c r="A258" s="386" t="s">
        <v>82</v>
      </c>
      <c r="B258" s="240" t="s">
        <v>1288</v>
      </c>
      <c r="C258" s="377" t="s">
        <v>1320</v>
      </c>
      <c r="D258" s="341">
        <v>1.0</v>
      </c>
      <c r="E258" s="358">
        <v>480.0</v>
      </c>
      <c r="F258" s="18"/>
      <c r="G258" s="169"/>
      <c r="H258" s="170"/>
      <c r="I258" s="171"/>
      <c r="J258" s="173"/>
      <c r="K258" s="159"/>
      <c r="L258" s="176"/>
      <c r="M258" s="177"/>
      <c r="N258" s="163"/>
      <c r="O258" s="164"/>
      <c r="P258" s="165"/>
      <c r="Q258" s="166"/>
      <c r="R258" s="13"/>
      <c r="S258" s="149">
        <f t="shared" si="2"/>
        <v>0</v>
      </c>
      <c r="T258" s="126">
        <f t="shared" si="3"/>
        <v>0</v>
      </c>
      <c r="U258" s="150">
        <f t="shared" si="4"/>
        <v>0</v>
      </c>
      <c r="V258" s="13"/>
      <c r="W258" s="13"/>
      <c r="X258" s="13"/>
      <c r="Y258" s="13"/>
      <c r="Z258" s="13"/>
    </row>
    <row r="259" ht="15.75" customHeight="1">
      <c r="A259" s="386" t="s">
        <v>82</v>
      </c>
      <c r="B259" s="240" t="s">
        <v>1288</v>
      </c>
      <c r="C259" s="377" t="s">
        <v>1322</v>
      </c>
      <c r="D259" s="341">
        <v>1.0</v>
      </c>
      <c r="E259" s="358">
        <v>560.0</v>
      </c>
      <c r="F259" s="18"/>
      <c r="G259" s="169"/>
      <c r="H259" s="170"/>
      <c r="I259" s="171"/>
      <c r="J259" s="173"/>
      <c r="K259" s="159"/>
      <c r="L259" s="176"/>
      <c r="M259" s="177"/>
      <c r="N259" s="163"/>
      <c r="O259" s="164"/>
      <c r="P259" s="165"/>
      <c r="Q259" s="166"/>
      <c r="R259" s="13"/>
      <c r="S259" s="149">
        <f t="shared" si="2"/>
        <v>0</v>
      </c>
      <c r="T259" s="126">
        <f t="shared" si="3"/>
        <v>0</v>
      </c>
      <c r="U259" s="150">
        <f t="shared" si="4"/>
        <v>0</v>
      </c>
      <c r="V259" s="13"/>
      <c r="W259" s="13"/>
      <c r="X259" s="13"/>
      <c r="Y259" s="13"/>
      <c r="Z259" s="13"/>
    </row>
    <row r="260" ht="15.75" customHeight="1">
      <c r="A260" s="386" t="s">
        <v>82</v>
      </c>
      <c r="B260" s="240" t="s">
        <v>1288</v>
      </c>
      <c r="C260" s="377" t="s">
        <v>1323</v>
      </c>
      <c r="D260" s="341">
        <v>1.0</v>
      </c>
      <c r="E260" s="358">
        <v>560.0</v>
      </c>
      <c r="F260" s="18"/>
      <c r="G260" s="169"/>
      <c r="H260" s="170"/>
      <c r="I260" s="171"/>
      <c r="J260" s="173"/>
      <c r="K260" s="159"/>
      <c r="L260" s="176"/>
      <c r="M260" s="177"/>
      <c r="N260" s="163"/>
      <c r="O260" s="164"/>
      <c r="P260" s="165"/>
      <c r="Q260" s="166"/>
      <c r="R260" s="13"/>
      <c r="S260" s="149">
        <f t="shared" si="2"/>
        <v>0</v>
      </c>
      <c r="T260" s="126">
        <f t="shared" si="3"/>
        <v>0</v>
      </c>
      <c r="U260" s="150">
        <f t="shared" si="4"/>
        <v>0</v>
      </c>
      <c r="V260" s="13"/>
      <c r="W260" s="13"/>
      <c r="X260" s="13"/>
      <c r="Y260" s="13"/>
      <c r="Z260" s="13"/>
    </row>
    <row r="261" ht="15.75" customHeight="1">
      <c r="A261" s="288" t="s">
        <v>1359</v>
      </c>
      <c r="B261" s="186"/>
      <c r="C261" s="186"/>
      <c r="D261" s="186"/>
      <c r="E261" s="187"/>
      <c r="F261" s="18"/>
      <c r="G261" s="209"/>
      <c r="H261" s="186"/>
      <c r="I261" s="186"/>
      <c r="J261" s="186"/>
      <c r="K261" s="186"/>
      <c r="L261" s="186"/>
      <c r="M261" s="186"/>
      <c r="N261" s="186"/>
      <c r="O261" s="186"/>
      <c r="P261" s="186"/>
      <c r="Q261" s="187"/>
      <c r="R261" s="13"/>
      <c r="S261" s="210"/>
      <c r="T261" s="186"/>
      <c r="U261" s="187"/>
      <c r="V261" s="13"/>
      <c r="W261" s="13"/>
      <c r="X261" s="13"/>
      <c r="Y261" s="13"/>
      <c r="Z261" s="13"/>
    </row>
    <row r="262" ht="15.75" customHeight="1">
      <c r="A262" s="167" t="s">
        <v>51</v>
      </c>
      <c r="B262" s="152" t="s">
        <v>1359</v>
      </c>
      <c r="C262" s="355" t="s">
        <v>1361</v>
      </c>
      <c r="D262" s="341">
        <v>6.0</v>
      </c>
      <c r="E262" s="358">
        <v>115.0</v>
      </c>
      <c r="F262" s="18"/>
      <c r="G262" s="169"/>
      <c r="H262" s="170"/>
      <c r="I262" s="171"/>
      <c r="J262" s="173"/>
      <c r="K262" s="159"/>
      <c r="L262" s="176"/>
      <c r="M262" s="177"/>
      <c r="N262" s="163"/>
      <c r="O262" s="164"/>
      <c r="P262" s="165"/>
      <c r="Q262" s="166"/>
      <c r="R262" s="13"/>
      <c r="S262" s="149">
        <f t="shared" ref="S262:S267" si="5">SUM(G262:Q262)</f>
        <v>0</v>
      </c>
      <c r="T262" s="126">
        <f t="shared" ref="T262:T267" si="6">S262*D262</f>
        <v>0</v>
      </c>
      <c r="U262" s="150">
        <f t="shared" ref="U262:U267" si="7">S262*E262</f>
        <v>0</v>
      </c>
      <c r="V262" s="13"/>
      <c r="W262" s="13"/>
      <c r="X262" s="13"/>
      <c r="Y262" s="13"/>
      <c r="Z262" s="13"/>
    </row>
    <row r="263" ht="15.75" customHeight="1">
      <c r="A263" s="167" t="s">
        <v>51</v>
      </c>
      <c r="B263" s="152" t="s">
        <v>1359</v>
      </c>
      <c r="C263" s="355" t="s">
        <v>1365</v>
      </c>
      <c r="D263" s="341">
        <v>7.0</v>
      </c>
      <c r="E263" s="358">
        <v>150.0</v>
      </c>
      <c r="F263" s="18"/>
      <c r="G263" s="169"/>
      <c r="H263" s="170"/>
      <c r="I263" s="171"/>
      <c r="J263" s="173"/>
      <c r="K263" s="159"/>
      <c r="L263" s="176"/>
      <c r="M263" s="177"/>
      <c r="N263" s="163"/>
      <c r="O263" s="164"/>
      <c r="P263" s="165"/>
      <c r="Q263" s="166"/>
      <c r="R263" s="13"/>
      <c r="S263" s="149">
        <f t="shared" si="5"/>
        <v>0</v>
      </c>
      <c r="T263" s="126">
        <f t="shared" si="6"/>
        <v>0</v>
      </c>
      <c r="U263" s="150">
        <f t="shared" si="7"/>
        <v>0</v>
      </c>
      <c r="V263" s="13"/>
      <c r="W263" s="13"/>
      <c r="X263" s="13"/>
      <c r="Y263" s="13"/>
      <c r="Z263" s="13"/>
    </row>
    <row r="264" ht="15.75" customHeight="1">
      <c r="A264" s="167" t="s">
        <v>51</v>
      </c>
      <c r="B264" s="152" t="s">
        <v>1359</v>
      </c>
      <c r="C264" s="355" t="s">
        <v>1367</v>
      </c>
      <c r="D264" s="341">
        <v>7.0</v>
      </c>
      <c r="E264" s="358">
        <v>365.0</v>
      </c>
      <c r="F264" s="18"/>
      <c r="G264" s="169"/>
      <c r="H264" s="170"/>
      <c r="I264" s="171"/>
      <c r="J264" s="173"/>
      <c r="K264" s="159"/>
      <c r="L264" s="176"/>
      <c r="M264" s="177"/>
      <c r="N264" s="163"/>
      <c r="O264" s="164"/>
      <c r="P264" s="165"/>
      <c r="Q264" s="166"/>
      <c r="R264" s="13"/>
      <c r="S264" s="149">
        <f t="shared" si="5"/>
        <v>0</v>
      </c>
      <c r="T264" s="126">
        <f t="shared" si="6"/>
        <v>0</v>
      </c>
      <c r="U264" s="150">
        <f t="shared" si="7"/>
        <v>0</v>
      </c>
      <c r="V264" s="13"/>
      <c r="W264" s="13"/>
      <c r="X264" s="13"/>
      <c r="Y264" s="13"/>
      <c r="Z264" s="13"/>
    </row>
    <row r="265" ht="15.75" customHeight="1">
      <c r="A265" s="167" t="s">
        <v>51</v>
      </c>
      <c r="B265" s="152" t="s">
        <v>1359</v>
      </c>
      <c r="C265" s="355" t="s">
        <v>1369</v>
      </c>
      <c r="D265" s="341">
        <v>5.0</v>
      </c>
      <c r="E265" s="358">
        <v>170.0</v>
      </c>
      <c r="F265" s="18"/>
      <c r="G265" s="169"/>
      <c r="H265" s="170"/>
      <c r="I265" s="171"/>
      <c r="J265" s="173"/>
      <c r="K265" s="159"/>
      <c r="L265" s="176"/>
      <c r="M265" s="177"/>
      <c r="N265" s="163"/>
      <c r="O265" s="164"/>
      <c r="P265" s="165"/>
      <c r="Q265" s="166"/>
      <c r="R265" s="13"/>
      <c r="S265" s="149">
        <f t="shared" si="5"/>
        <v>0</v>
      </c>
      <c r="T265" s="126">
        <f t="shared" si="6"/>
        <v>0</v>
      </c>
      <c r="U265" s="150">
        <f t="shared" si="7"/>
        <v>0</v>
      </c>
      <c r="V265" s="13"/>
      <c r="W265" s="13"/>
      <c r="X265" s="13"/>
      <c r="Y265" s="13"/>
      <c r="Z265" s="13"/>
    </row>
    <row r="266" ht="15.75" customHeight="1">
      <c r="A266" s="167" t="s">
        <v>51</v>
      </c>
      <c r="B266" s="152" t="s">
        <v>1359</v>
      </c>
      <c r="C266" s="355" t="s">
        <v>1371</v>
      </c>
      <c r="D266" s="341">
        <v>3.0</v>
      </c>
      <c r="E266" s="358">
        <v>280.0</v>
      </c>
      <c r="F266" s="18"/>
      <c r="G266" s="169"/>
      <c r="H266" s="170"/>
      <c r="I266" s="171"/>
      <c r="J266" s="173"/>
      <c r="K266" s="159"/>
      <c r="L266" s="176"/>
      <c r="M266" s="177"/>
      <c r="N266" s="163"/>
      <c r="O266" s="164"/>
      <c r="P266" s="165"/>
      <c r="Q266" s="166"/>
      <c r="R266" s="13"/>
      <c r="S266" s="149">
        <f t="shared" si="5"/>
        <v>0</v>
      </c>
      <c r="T266" s="126">
        <f t="shared" si="6"/>
        <v>0</v>
      </c>
      <c r="U266" s="150">
        <f t="shared" si="7"/>
        <v>0</v>
      </c>
      <c r="V266" s="13"/>
      <c r="W266" s="13"/>
      <c r="X266" s="13"/>
      <c r="Y266" s="13"/>
      <c r="Z266" s="13"/>
    </row>
    <row r="267" ht="15.75" customHeight="1">
      <c r="A267" s="167" t="s">
        <v>51</v>
      </c>
      <c r="B267" s="152" t="s">
        <v>1359</v>
      </c>
      <c r="C267" s="355" t="s">
        <v>1373</v>
      </c>
      <c r="D267" s="341">
        <v>3.0</v>
      </c>
      <c r="E267" s="358">
        <v>330.0</v>
      </c>
      <c r="F267" s="18"/>
      <c r="G267" s="169"/>
      <c r="H267" s="170"/>
      <c r="I267" s="171"/>
      <c r="J267" s="173"/>
      <c r="K267" s="159"/>
      <c r="L267" s="176"/>
      <c r="M267" s="177"/>
      <c r="N267" s="163"/>
      <c r="O267" s="164"/>
      <c r="P267" s="165"/>
      <c r="Q267" s="166"/>
      <c r="R267" s="13"/>
      <c r="S267" s="149">
        <f t="shared" si="5"/>
        <v>0</v>
      </c>
      <c r="T267" s="126">
        <f t="shared" si="6"/>
        <v>0</v>
      </c>
      <c r="U267" s="150">
        <f t="shared" si="7"/>
        <v>0</v>
      </c>
      <c r="V267" s="13"/>
      <c r="W267" s="13"/>
      <c r="X267" s="13"/>
      <c r="Y267" s="13"/>
      <c r="Z267" s="13"/>
    </row>
    <row r="268" ht="15.75" customHeight="1">
      <c r="A268" s="288" t="s">
        <v>1376</v>
      </c>
      <c r="B268" s="186"/>
      <c r="C268" s="186"/>
      <c r="D268" s="186"/>
      <c r="E268" s="187"/>
      <c r="F268" s="18"/>
      <c r="G268" s="209"/>
      <c r="H268" s="186"/>
      <c r="I268" s="186"/>
      <c r="J268" s="186"/>
      <c r="K268" s="186"/>
      <c r="L268" s="186"/>
      <c r="M268" s="186"/>
      <c r="N268" s="186"/>
      <c r="O268" s="186"/>
      <c r="P268" s="186"/>
      <c r="Q268" s="187"/>
      <c r="R268" s="13"/>
      <c r="S268" s="210"/>
      <c r="T268" s="186"/>
      <c r="U268" s="187"/>
      <c r="V268" s="13"/>
      <c r="W268" s="13"/>
      <c r="X268" s="13"/>
      <c r="Y268" s="13"/>
      <c r="Z268" s="13"/>
    </row>
    <row r="269" ht="15.75" customHeight="1">
      <c r="A269" s="167" t="s">
        <v>51</v>
      </c>
      <c r="B269" s="152" t="s">
        <v>1377</v>
      </c>
      <c r="C269" s="465" t="s">
        <v>1379</v>
      </c>
      <c r="D269" s="466">
        <v>10.0</v>
      </c>
      <c r="E269" s="358">
        <v>165.0</v>
      </c>
      <c r="F269" s="464"/>
      <c r="G269" s="169"/>
      <c r="H269" s="170"/>
      <c r="I269" s="171"/>
      <c r="J269" s="173"/>
      <c r="K269" s="159"/>
      <c r="L269" s="176"/>
      <c r="M269" s="177"/>
      <c r="N269" s="163"/>
      <c r="O269" s="164"/>
      <c r="P269" s="165"/>
      <c r="Q269" s="166"/>
      <c r="R269" s="13"/>
      <c r="S269" s="149">
        <f t="shared" ref="S269:S272" si="8">SUM(G269:Q269)</f>
        <v>0</v>
      </c>
      <c r="T269" s="126">
        <f t="shared" ref="T269:T272" si="9">S269*D269</f>
        <v>0</v>
      </c>
      <c r="U269" s="150">
        <f t="shared" ref="U269:U272" si="10">S269*E269</f>
        <v>0</v>
      </c>
      <c r="V269" s="13"/>
      <c r="W269" s="13"/>
      <c r="X269" s="13"/>
      <c r="Y269" s="13"/>
      <c r="Z269" s="13"/>
    </row>
    <row r="270" ht="15.75" customHeight="1">
      <c r="A270" s="167" t="s">
        <v>51</v>
      </c>
      <c r="B270" s="152" t="s">
        <v>1382</v>
      </c>
      <c r="C270" s="410" t="s">
        <v>1383</v>
      </c>
      <c r="D270" s="466">
        <v>14.0</v>
      </c>
      <c r="E270" s="358">
        <v>350.0</v>
      </c>
      <c r="F270" s="464"/>
      <c r="G270" s="169"/>
      <c r="H270" s="170"/>
      <c r="I270" s="171"/>
      <c r="J270" s="173"/>
      <c r="K270" s="159"/>
      <c r="L270" s="176"/>
      <c r="M270" s="177"/>
      <c r="N270" s="163"/>
      <c r="O270" s="164"/>
      <c r="P270" s="165"/>
      <c r="Q270" s="166"/>
      <c r="R270" s="13"/>
      <c r="S270" s="149">
        <f t="shared" si="8"/>
        <v>0</v>
      </c>
      <c r="T270" s="126">
        <f t="shared" si="9"/>
        <v>0</v>
      </c>
      <c r="U270" s="150">
        <f t="shared" si="10"/>
        <v>0</v>
      </c>
      <c r="V270" s="13"/>
      <c r="W270" s="13"/>
      <c r="X270" s="13"/>
      <c r="Y270" s="13"/>
      <c r="Z270" s="13"/>
    </row>
    <row r="271" ht="15.75" customHeight="1">
      <c r="A271" s="167" t="s">
        <v>51</v>
      </c>
      <c r="B271" s="152" t="s">
        <v>1385</v>
      </c>
      <c r="C271" s="467" t="s">
        <v>1386</v>
      </c>
      <c r="D271" s="152">
        <v>11.0</v>
      </c>
      <c r="E271" s="358">
        <v>350.0</v>
      </c>
      <c r="F271" s="18"/>
      <c r="G271" s="169"/>
      <c r="H271" s="170"/>
      <c r="I271" s="171"/>
      <c r="J271" s="173"/>
      <c r="K271" s="159"/>
      <c r="L271" s="176"/>
      <c r="M271" s="177"/>
      <c r="N271" s="163"/>
      <c r="O271" s="164"/>
      <c r="P271" s="165"/>
      <c r="Q271" s="166"/>
      <c r="R271" s="13"/>
      <c r="S271" s="149">
        <f t="shared" si="8"/>
        <v>0</v>
      </c>
      <c r="T271" s="126">
        <f t="shared" si="9"/>
        <v>0</v>
      </c>
      <c r="U271" s="150">
        <f t="shared" si="10"/>
        <v>0</v>
      </c>
      <c r="V271" s="13"/>
      <c r="W271" s="13"/>
      <c r="X271" s="13"/>
      <c r="Y271" s="13"/>
      <c r="Z271" s="13"/>
    </row>
    <row r="272" ht="15.75" customHeight="1">
      <c r="A272" s="167" t="s">
        <v>51</v>
      </c>
      <c r="B272" s="152" t="s">
        <v>1388</v>
      </c>
      <c r="C272" s="467" t="s">
        <v>1389</v>
      </c>
      <c r="D272" s="152">
        <v>12.0</v>
      </c>
      <c r="E272" s="358">
        <v>145.0</v>
      </c>
      <c r="F272" s="18"/>
      <c r="G272" s="169"/>
      <c r="H272" s="170"/>
      <c r="I272" s="171"/>
      <c r="J272" s="173"/>
      <c r="K272" s="159"/>
      <c r="L272" s="176"/>
      <c r="M272" s="177"/>
      <c r="N272" s="163"/>
      <c r="O272" s="164"/>
      <c r="P272" s="165"/>
      <c r="Q272" s="166"/>
      <c r="R272" s="13"/>
      <c r="S272" s="149">
        <f t="shared" si="8"/>
        <v>0</v>
      </c>
      <c r="T272" s="126">
        <f t="shared" si="9"/>
        <v>0</v>
      </c>
      <c r="U272" s="150">
        <f t="shared" si="10"/>
        <v>0</v>
      </c>
      <c r="V272" s="13"/>
      <c r="W272" s="13"/>
      <c r="X272" s="13"/>
      <c r="Y272" s="13"/>
      <c r="Z272" s="13"/>
    </row>
    <row r="273" ht="15.75" customHeight="1">
      <c r="A273" s="185" t="s">
        <v>1391</v>
      </c>
      <c r="B273" s="186"/>
      <c r="C273" s="186"/>
      <c r="D273" s="186"/>
      <c r="E273" s="187"/>
      <c r="F273" s="18"/>
      <c r="G273" s="209"/>
      <c r="H273" s="186"/>
      <c r="I273" s="186"/>
      <c r="J273" s="186"/>
      <c r="K273" s="186"/>
      <c r="L273" s="186"/>
      <c r="M273" s="186"/>
      <c r="N273" s="186"/>
      <c r="O273" s="186"/>
      <c r="P273" s="186"/>
      <c r="Q273" s="187"/>
      <c r="R273" s="13"/>
      <c r="S273" s="210"/>
      <c r="T273" s="186"/>
      <c r="U273" s="187"/>
      <c r="V273" s="13"/>
      <c r="W273" s="13"/>
      <c r="X273" s="13"/>
      <c r="Y273" s="13"/>
      <c r="Z273" s="13"/>
    </row>
    <row r="274" ht="15.75" customHeight="1">
      <c r="A274" s="386" t="s">
        <v>51</v>
      </c>
      <c r="B274" s="240" t="s">
        <v>1392</v>
      </c>
      <c r="C274" s="468" t="s">
        <v>1393</v>
      </c>
      <c r="D274" s="466">
        <v>10.0</v>
      </c>
      <c r="E274" s="411">
        <v>120.0</v>
      </c>
      <c r="F274" s="18"/>
      <c r="G274" s="169"/>
      <c r="H274" s="170"/>
      <c r="I274" s="171"/>
      <c r="J274" s="173"/>
      <c r="K274" s="159"/>
      <c r="L274" s="176"/>
      <c r="M274" s="177"/>
      <c r="N274" s="163"/>
      <c r="O274" s="164"/>
      <c r="P274" s="165"/>
      <c r="Q274" s="166"/>
      <c r="R274" s="13"/>
      <c r="S274" s="149">
        <f t="shared" ref="S274:S282" si="11">SUM(G274:Q274)</f>
        <v>0</v>
      </c>
      <c r="T274" s="126">
        <f t="shared" ref="T274:T282" si="12">S274*D274</f>
        <v>0</v>
      </c>
      <c r="U274" s="150">
        <f t="shared" ref="U274:U282" si="13">S274*E274</f>
        <v>0</v>
      </c>
      <c r="V274" s="13"/>
      <c r="W274" s="13"/>
      <c r="X274" s="13"/>
      <c r="Y274" s="13"/>
      <c r="Z274" s="13"/>
    </row>
    <row r="275" ht="15.75" customHeight="1">
      <c r="A275" s="386" t="s">
        <v>51</v>
      </c>
      <c r="B275" s="240" t="s">
        <v>1392</v>
      </c>
      <c r="C275" s="468" t="s">
        <v>1396</v>
      </c>
      <c r="D275" s="466">
        <v>10.0</v>
      </c>
      <c r="E275" s="411">
        <v>150.0</v>
      </c>
      <c r="F275" s="18"/>
      <c r="G275" s="169"/>
      <c r="H275" s="170"/>
      <c r="I275" s="171"/>
      <c r="J275" s="173"/>
      <c r="K275" s="159"/>
      <c r="L275" s="176"/>
      <c r="M275" s="177"/>
      <c r="N275" s="163"/>
      <c r="O275" s="164"/>
      <c r="P275" s="165"/>
      <c r="Q275" s="166"/>
      <c r="R275" s="13"/>
      <c r="S275" s="149">
        <f t="shared" si="11"/>
        <v>0</v>
      </c>
      <c r="T275" s="126">
        <f t="shared" si="12"/>
        <v>0</v>
      </c>
      <c r="U275" s="150">
        <f t="shared" si="13"/>
        <v>0</v>
      </c>
      <c r="V275" s="13"/>
      <c r="W275" s="13"/>
      <c r="X275" s="13"/>
      <c r="Y275" s="13"/>
      <c r="Z275" s="13"/>
    </row>
    <row r="276" ht="15.75" customHeight="1">
      <c r="A276" s="386" t="s">
        <v>51</v>
      </c>
      <c r="B276" s="240" t="s">
        <v>1392</v>
      </c>
      <c r="C276" s="468" t="s">
        <v>1399</v>
      </c>
      <c r="D276" s="466">
        <v>5.0</v>
      </c>
      <c r="E276" s="411">
        <v>185.0</v>
      </c>
      <c r="F276" s="18"/>
      <c r="G276" s="169"/>
      <c r="H276" s="170"/>
      <c r="I276" s="171"/>
      <c r="J276" s="173"/>
      <c r="K276" s="159"/>
      <c r="L276" s="176"/>
      <c r="M276" s="177"/>
      <c r="N276" s="163"/>
      <c r="O276" s="164"/>
      <c r="P276" s="165"/>
      <c r="Q276" s="166"/>
      <c r="R276" s="13"/>
      <c r="S276" s="149">
        <f t="shared" si="11"/>
        <v>0</v>
      </c>
      <c r="T276" s="126">
        <f t="shared" si="12"/>
        <v>0</v>
      </c>
      <c r="U276" s="150">
        <f t="shared" si="13"/>
        <v>0</v>
      </c>
      <c r="V276" s="13"/>
      <c r="W276" s="13"/>
      <c r="X276" s="13"/>
      <c r="Y276" s="13"/>
      <c r="Z276" s="13"/>
    </row>
    <row r="277" ht="15.75" customHeight="1">
      <c r="A277" s="386" t="s">
        <v>51</v>
      </c>
      <c r="B277" s="240" t="s">
        <v>1392</v>
      </c>
      <c r="C277" s="468" t="s">
        <v>1401</v>
      </c>
      <c r="D277" s="466">
        <v>5.0</v>
      </c>
      <c r="E277" s="411">
        <v>365.0</v>
      </c>
      <c r="F277" s="18"/>
      <c r="G277" s="169"/>
      <c r="H277" s="170"/>
      <c r="I277" s="171"/>
      <c r="J277" s="173"/>
      <c r="K277" s="159"/>
      <c r="L277" s="176"/>
      <c r="M277" s="177"/>
      <c r="N277" s="163"/>
      <c r="O277" s="164"/>
      <c r="P277" s="165"/>
      <c r="Q277" s="166"/>
      <c r="R277" s="13"/>
      <c r="S277" s="149">
        <f t="shared" si="11"/>
        <v>0</v>
      </c>
      <c r="T277" s="126">
        <f t="shared" si="12"/>
        <v>0</v>
      </c>
      <c r="U277" s="150">
        <f t="shared" si="13"/>
        <v>0</v>
      </c>
      <c r="V277" s="13"/>
      <c r="W277" s="13"/>
      <c r="X277" s="13"/>
      <c r="Y277" s="13"/>
      <c r="Z277" s="13"/>
    </row>
    <row r="278" ht="15.75" customHeight="1">
      <c r="A278" s="386" t="s">
        <v>51</v>
      </c>
      <c r="B278" s="240" t="s">
        <v>1392</v>
      </c>
      <c r="C278" s="468" t="s">
        <v>1401</v>
      </c>
      <c r="D278" s="466">
        <v>3.0</v>
      </c>
      <c r="E278" s="411">
        <v>395.0</v>
      </c>
      <c r="F278" s="18"/>
      <c r="G278" s="169"/>
      <c r="H278" s="170"/>
      <c r="I278" s="171"/>
      <c r="J278" s="173"/>
      <c r="K278" s="159"/>
      <c r="L278" s="176"/>
      <c r="M278" s="177"/>
      <c r="N278" s="163"/>
      <c r="O278" s="164"/>
      <c r="P278" s="165"/>
      <c r="Q278" s="166"/>
      <c r="R278" s="13"/>
      <c r="S278" s="149">
        <f t="shared" si="11"/>
        <v>0</v>
      </c>
      <c r="T278" s="126">
        <f t="shared" si="12"/>
        <v>0</v>
      </c>
      <c r="U278" s="150">
        <f t="shared" si="13"/>
        <v>0</v>
      </c>
      <c r="V278" s="13"/>
      <c r="W278" s="13"/>
      <c r="X278" s="13"/>
      <c r="Y278" s="13"/>
      <c r="Z278" s="13"/>
    </row>
    <row r="279" ht="15.75" customHeight="1">
      <c r="A279" s="386" t="s">
        <v>51</v>
      </c>
      <c r="B279" s="240" t="s">
        <v>1392</v>
      </c>
      <c r="C279" s="410" t="s">
        <v>1405</v>
      </c>
      <c r="D279" s="466">
        <v>2.0</v>
      </c>
      <c r="E279" s="411">
        <v>360.0</v>
      </c>
      <c r="F279" s="18"/>
      <c r="G279" s="169"/>
      <c r="H279" s="170"/>
      <c r="I279" s="171"/>
      <c r="J279" s="173"/>
      <c r="K279" s="159"/>
      <c r="L279" s="176"/>
      <c r="M279" s="177"/>
      <c r="N279" s="163"/>
      <c r="O279" s="164"/>
      <c r="P279" s="165"/>
      <c r="Q279" s="166"/>
      <c r="R279" s="13"/>
      <c r="S279" s="149">
        <f t="shared" si="11"/>
        <v>0</v>
      </c>
      <c r="T279" s="126">
        <f t="shared" si="12"/>
        <v>0</v>
      </c>
      <c r="U279" s="150">
        <f t="shared" si="13"/>
        <v>0</v>
      </c>
      <c r="V279" s="13"/>
      <c r="W279" s="13"/>
      <c r="X279" s="13"/>
      <c r="Y279" s="13"/>
      <c r="Z279" s="13"/>
    </row>
    <row r="280" ht="15.75" customHeight="1">
      <c r="A280" s="386" t="s">
        <v>51</v>
      </c>
      <c r="B280" s="240" t="s">
        <v>1392</v>
      </c>
      <c r="C280" s="468" t="s">
        <v>1405</v>
      </c>
      <c r="D280" s="466">
        <v>2.0</v>
      </c>
      <c r="E280" s="411">
        <v>455.0</v>
      </c>
      <c r="F280" s="18"/>
      <c r="G280" s="169"/>
      <c r="H280" s="170"/>
      <c r="I280" s="171"/>
      <c r="J280" s="173"/>
      <c r="K280" s="159"/>
      <c r="L280" s="176"/>
      <c r="M280" s="177"/>
      <c r="N280" s="163"/>
      <c r="O280" s="164"/>
      <c r="P280" s="165"/>
      <c r="Q280" s="166"/>
      <c r="R280" s="13"/>
      <c r="S280" s="149">
        <f t="shared" si="11"/>
        <v>0</v>
      </c>
      <c r="T280" s="126">
        <f t="shared" si="12"/>
        <v>0</v>
      </c>
      <c r="U280" s="150">
        <f t="shared" si="13"/>
        <v>0</v>
      </c>
      <c r="V280" s="13"/>
      <c r="W280" s="13"/>
      <c r="X280" s="13"/>
      <c r="Y280" s="13"/>
      <c r="Z280" s="13"/>
    </row>
    <row r="281" ht="15.75" customHeight="1">
      <c r="A281" s="386" t="s">
        <v>51</v>
      </c>
      <c r="B281" s="240" t="s">
        <v>1392</v>
      </c>
      <c r="C281" s="468" t="s">
        <v>1411</v>
      </c>
      <c r="D281" s="466">
        <v>1.0</v>
      </c>
      <c r="E281" s="411">
        <v>240.0</v>
      </c>
      <c r="F281" s="18"/>
      <c r="G281" s="169"/>
      <c r="H281" s="170"/>
      <c r="I281" s="171"/>
      <c r="J281" s="173"/>
      <c r="K281" s="159"/>
      <c r="L281" s="176"/>
      <c r="M281" s="177"/>
      <c r="N281" s="163"/>
      <c r="O281" s="164"/>
      <c r="P281" s="165"/>
      <c r="Q281" s="166"/>
      <c r="R281" s="13"/>
      <c r="S281" s="149">
        <f t="shared" si="11"/>
        <v>0</v>
      </c>
      <c r="T281" s="126">
        <f t="shared" si="12"/>
        <v>0</v>
      </c>
      <c r="U281" s="150">
        <f t="shared" si="13"/>
        <v>0</v>
      </c>
      <c r="V281" s="13"/>
      <c r="W281" s="13"/>
      <c r="X281" s="13"/>
      <c r="Y281" s="13"/>
      <c r="Z281" s="13"/>
    </row>
    <row r="282" ht="15.75" customHeight="1">
      <c r="A282" s="386" t="s">
        <v>51</v>
      </c>
      <c r="B282" s="240" t="s">
        <v>1392</v>
      </c>
      <c r="C282" s="468" t="s">
        <v>1411</v>
      </c>
      <c r="D282" s="466">
        <v>1.0</v>
      </c>
      <c r="E282" s="411">
        <v>375.0</v>
      </c>
      <c r="F282" s="18"/>
      <c r="G282" s="169"/>
      <c r="H282" s="170"/>
      <c r="I282" s="171"/>
      <c r="J282" s="173"/>
      <c r="K282" s="159"/>
      <c r="L282" s="176"/>
      <c r="M282" s="177"/>
      <c r="N282" s="163"/>
      <c r="O282" s="164"/>
      <c r="P282" s="165"/>
      <c r="Q282" s="166"/>
      <c r="R282" s="13"/>
      <c r="S282" s="149">
        <f t="shared" si="11"/>
        <v>0</v>
      </c>
      <c r="T282" s="126">
        <f t="shared" si="12"/>
        <v>0</v>
      </c>
      <c r="U282" s="150">
        <f t="shared" si="13"/>
        <v>0</v>
      </c>
      <c r="V282" s="13"/>
      <c r="W282" s="13"/>
      <c r="X282" s="13"/>
      <c r="Y282" s="13"/>
      <c r="Z282" s="13"/>
    </row>
    <row r="283" ht="15.75" customHeight="1">
      <c r="A283" s="288" t="s">
        <v>1417</v>
      </c>
      <c r="B283" s="186"/>
      <c r="C283" s="186"/>
      <c r="D283" s="186"/>
      <c r="E283" s="187"/>
      <c r="F283" s="18"/>
      <c r="G283" s="209"/>
      <c r="H283" s="186"/>
      <c r="I283" s="186"/>
      <c r="J283" s="186"/>
      <c r="K283" s="186"/>
      <c r="L283" s="186"/>
      <c r="M283" s="186"/>
      <c r="N283" s="186"/>
      <c r="O283" s="186"/>
      <c r="P283" s="186"/>
      <c r="Q283" s="187"/>
      <c r="R283" s="13"/>
      <c r="S283" s="210"/>
      <c r="T283" s="186"/>
      <c r="U283" s="187"/>
      <c r="V283" s="13"/>
      <c r="W283" s="13"/>
      <c r="X283" s="13"/>
      <c r="Y283" s="13"/>
      <c r="Z283" s="13"/>
    </row>
    <row r="284" ht="15.75" customHeight="1">
      <c r="A284" s="386" t="s">
        <v>51</v>
      </c>
      <c r="B284" s="240" t="s">
        <v>1417</v>
      </c>
      <c r="C284" s="355" t="s">
        <v>1418</v>
      </c>
      <c r="D284" s="341">
        <v>2.0</v>
      </c>
      <c r="E284" s="358">
        <v>200.0</v>
      </c>
      <c r="F284" s="18"/>
      <c r="G284" s="169"/>
      <c r="H284" s="170"/>
      <c r="I284" s="171"/>
      <c r="J284" s="173"/>
      <c r="K284" s="159"/>
      <c r="L284" s="176"/>
      <c r="M284" s="177"/>
      <c r="N284" s="163"/>
      <c r="O284" s="164"/>
      <c r="P284" s="165"/>
      <c r="Q284" s="166"/>
      <c r="R284" s="13"/>
      <c r="S284" s="149">
        <f t="shared" ref="S284:S296" si="14">SUM(G284:Q284)</f>
        <v>0</v>
      </c>
      <c r="T284" s="126">
        <f t="shared" ref="T284:T296" si="15">S284*D284</f>
        <v>0</v>
      </c>
      <c r="U284" s="150">
        <f t="shared" ref="U284:U296" si="16">S284*E284</f>
        <v>0</v>
      </c>
      <c r="V284" s="13"/>
      <c r="W284" s="13"/>
      <c r="X284" s="13"/>
      <c r="Y284" s="13"/>
      <c r="Z284" s="13"/>
    </row>
    <row r="285" ht="15.75" customHeight="1">
      <c r="A285" s="386" t="s">
        <v>51</v>
      </c>
      <c r="B285" s="240" t="s">
        <v>1417</v>
      </c>
      <c r="C285" s="355" t="s">
        <v>1421</v>
      </c>
      <c r="D285" s="341">
        <v>1.0</v>
      </c>
      <c r="E285" s="358">
        <v>270.0</v>
      </c>
      <c r="F285" s="18"/>
      <c r="G285" s="169"/>
      <c r="H285" s="170"/>
      <c r="I285" s="171"/>
      <c r="J285" s="173"/>
      <c r="K285" s="159"/>
      <c r="L285" s="176"/>
      <c r="M285" s="177"/>
      <c r="N285" s="163"/>
      <c r="O285" s="164"/>
      <c r="P285" s="165"/>
      <c r="Q285" s="166"/>
      <c r="R285" s="13"/>
      <c r="S285" s="149">
        <f t="shared" si="14"/>
        <v>0</v>
      </c>
      <c r="T285" s="126">
        <f t="shared" si="15"/>
        <v>0</v>
      </c>
      <c r="U285" s="150">
        <f t="shared" si="16"/>
        <v>0</v>
      </c>
      <c r="V285" s="13"/>
      <c r="W285" s="13"/>
      <c r="X285" s="13"/>
      <c r="Y285" s="13"/>
      <c r="Z285" s="13"/>
    </row>
    <row r="286" ht="15.75" customHeight="1">
      <c r="A286" s="386" t="s">
        <v>51</v>
      </c>
      <c r="B286" s="240" t="s">
        <v>1417</v>
      </c>
      <c r="C286" s="355" t="s">
        <v>1424</v>
      </c>
      <c r="D286" s="341">
        <v>1.0</v>
      </c>
      <c r="E286" s="358">
        <v>130.0</v>
      </c>
      <c r="F286" s="18"/>
      <c r="G286" s="169"/>
      <c r="H286" s="170"/>
      <c r="I286" s="171"/>
      <c r="J286" s="173"/>
      <c r="K286" s="159"/>
      <c r="L286" s="176"/>
      <c r="M286" s="177"/>
      <c r="N286" s="163"/>
      <c r="O286" s="164"/>
      <c r="P286" s="165"/>
      <c r="Q286" s="166"/>
      <c r="R286" s="13"/>
      <c r="S286" s="149">
        <f t="shared" si="14"/>
        <v>0</v>
      </c>
      <c r="T286" s="126">
        <f t="shared" si="15"/>
        <v>0</v>
      </c>
      <c r="U286" s="150">
        <f t="shared" si="16"/>
        <v>0</v>
      </c>
      <c r="V286" s="13"/>
      <c r="W286" s="13"/>
      <c r="X286" s="13"/>
      <c r="Y286" s="13"/>
      <c r="Z286" s="13"/>
    </row>
    <row r="287" ht="15.75" customHeight="1">
      <c r="A287" s="386" t="s">
        <v>51</v>
      </c>
      <c r="B287" s="240" t="s">
        <v>1417</v>
      </c>
      <c r="C287" s="355" t="s">
        <v>1427</v>
      </c>
      <c r="D287" s="341">
        <v>1.0</v>
      </c>
      <c r="E287" s="358">
        <v>145.0</v>
      </c>
      <c r="F287" s="18"/>
      <c r="G287" s="169"/>
      <c r="H287" s="170"/>
      <c r="I287" s="171"/>
      <c r="J287" s="173"/>
      <c r="K287" s="159"/>
      <c r="L287" s="176"/>
      <c r="M287" s="177"/>
      <c r="N287" s="163"/>
      <c r="O287" s="164"/>
      <c r="P287" s="165"/>
      <c r="Q287" s="166"/>
      <c r="R287" s="13"/>
      <c r="S287" s="149">
        <f t="shared" si="14"/>
        <v>0</v>
      </c>
      <c r="T287" s="126">
        <f t="shared" si="15"/>
        <v>0</v>
      </c>
      <c r="U287" s="150">
        <f t="shared" si="16"/>
        <v>0</v>
      </c>
      <c r="V287" s="13"/>
      <c r="W287" s="13"/>
      <c r="X287" s="13"/>
      <c r="Y287" s="13"/>
      <c r="Z287" s="13"/>
    </row>
    <row r="288" ht="15.75" customHeight="1">
      <c r="A288" s="386" t="s">
        <v>51</v>
      </c>
      <c r="B288" s="240" t="s">
        <v>1417</v>
      </c>
      <c r="C288" s="355" t="s">
        <v>1430</v>
      </c>
      <c r="D288" s="341">
        <v>1.0</v>
      </c>
      <c r="E288" s="358">
        <v>120.0</v>
      </c>
      <c r="F288" s="18"/>
      <c r="G288" s="169"/>
      <c r="H288" s="170"/>
      <c r="I288" s="171"/>
      <c r="J288" s="173"/>
      <c r="K288" s="159"/>
      <c r="L288" s="176"/>
      <c r="M288" s="177"/>
      <c r="N288" s="163"/>
      <c r="O288" s="164"/>
      <c r="P288" s="165"/>
      <c r="Q288" s="166"/>
      <c r="R288" s="13"/>
      <c r="S288" s="149">
        <f t="shared" si="14"/>
        <v>0</v>
      </c>
      <c r="T288" s="126">
        <f t="shared" si="15"/>
        <v>0</v>
      </c>
      <c r="U288" s="150">
        <f t="shared" si="16"/>
        <v>0</v>
      </c>
      <c r="V288" s="13"/>
      <c r="W288" s="13"/>
      <c r="X288" s="13"/>
      <c r="Y288" s="13"/>
      <c r="Z288" s="13"/>
    </row>
    <row r="289" ht="15.75" customHeight="1">
      <c r="A289" s="386" t="s">
        <v>51</v>
      </c>
      <c r="B289" s="240" t="s">
        <v>1417</v>
      </c>
      <c r="C289" s="240" t="s">
        <v>1433</v>
      </c>
      <c r="D289" s="341">
        <v>1.0</v>
      </c>
      <c r="E289" s="358">
        <v>155.0</v>
      </c>
      <c r="F289" s="18"/>
      <c r="G289" s="169"/>
      <c r="H289" s="170"/>
      <c r="I289" s="171"/>
      <c r="J289" s="173"/>
      <c r="K289" s="159"/>
      <c r="L289" s="176"/>
      <c r="M289" s="177"/>
      <c r="N289" s="163"/>
      <c r="O289" s="164"/>
      <c r="P289" s="165"/>
      <c r="Q289" s="166"/>
      <c r="R289" s="13"/>
      <c r="S289" s="149">
        <f t="shared" si="14"/>
        <v>0</v>
      </c>
      <c r="T289" s="126">
        <f t="shared" si="15"/>
        <v>0</v>
      </c>
      <c r="U289" s="150">
        <f t="shared" si="16"/>
        <v>0</v>
      </c>
      <c r="V289" s="13"/>
      <c r="W289" s="13"/>
      <c r="X289" s="13"/>
      <c r="Y289" s="13"/>
      <c r="Z289" s="13"/>
    </row>
    <row r="290" ht="15.75" customHeight="1">
      <c r="A290" s="386" t="s">
        <v>51</v>
      </c>
      <c r="B290" s="240" t="s">
        <v>1417</v>
      </c>
      <c r="C290" s="355" t="s">
        <v>1435</v>
      </c>
      <c r="D290" s="341">
        <v>8.0</v>
      </c>
      <c r="E290" s="358">
        <v>130.0</v>
      </c>
      <c r="F290" s="18"/>
      <c r="G290" s="169"/>
      <c r="H290" s="170"/>
      <c r="I290" s="171"/>
      <c r="J290" s="173"/>
      <c r="K290" s="159"/>
      <c r="L290" s="176"/>
      <c r="M290" s="177"/>
      <c r="N290" s="163"/>
      <c r="O290" s="164"/>
      <c r="P290" s="165"/>
      <c r="Q290" s="166"/>
      <c r="R290" s="13"/>
      <c r="S290" s="149">
        <f t="shared" si="14"/>
        <v>0</v>
      </c>
      <c r="T290" s="126">
        <f t="shared" si="15"/>
        <v>0</v>
      </c>
      <c r="U290" s="150">
        <f t="shared" si="16"/>
        <v>0</v>
      </c>
      <c r="V290" s="13"/>
      <c r="W290" s="13"/>
      <c r="X290" s="13"/>
      <c r="Y290" s="13"/>
      <c r="Z290" s="13"/>
    </row>
    <row r="291" ht="15.75" customHeight="1">
      <c r="A291" s="386" t="s">
        <v>51</v>
      </c>
      <c r="B291" s="240" t="s">
        <v>1417</v>
      </c>
      <c r="C291" s="355" t="s">
        <v>1437</v>
      </c>
      <c r="D291" s="341">
        <v>4.0</v>
      </c>
      <c r="E291" s="358">
        <v>105.0</v>
      </c>
      <c r="F291" s="18"/>
      <c r="G291" s="169"/>
      <c r="H291" s="170"/>
      <c r="I291" s="171"/>
      <c r="J291" s="173"/>
      <c r="K291" s="159"/>
      <c r="L291" s="176"/>
      <c r="M291" s="177"/>
      <c r="N291" s="163"/>
      <c r="O291" s="164"/>
      <c r="P291" s="165"/>
      <c r="Q291" s="166"/>
      <c r="R291" s="13"/>
      <c r="S291" s="149">
        <f t="shared" si="14"/>
        <v>0</v>
      </c>
      <c r="T291" s="126">
        <f t="shared" si="15"/>
        <v>0</v>
      </c>
      <c r="U291" s="150">
        <f t="shared" si="16"/>
        <v>0</v>
      </c>
      <c r="V291" s="13"/>
      <c r="W291" s="13"/>
      <c r="X291" s="13"/>
      <c r="Y291" s="13"/>
      <c r="Z291" s="13"/>
    </row>
    <row r="292" ht="15.75" customHeight="1">
      <c r="A292" s="386" t="s">
        <v>51</v>
      </c>
      <c r="B292" s="240" t="s">
        <v>1417</v>
      </c>
      <c r="C292" s="355" t="s">
        <v>1439</v>
      </c>
      <c r="D292" s="341">
        <v>4.0</v>
      </c>
      <c r="E292" s="358">
        <v>155.0</v>
      </c>
      <c r="F292" s="18"/>
      <c r="G292" s="169"/>
      <c r="H292" s="170"/>
      <c r="I292" s="171"/>
      <c r="J292" s="173"/>
      <c r="K292" s="159"/>
      <c r="L292" s="176"/>
      <c r="M292" s="177"/>
      <c r="N292" s="163"/>
      <c r="O292" s="164"/>
      <c r="P292" s="165"/>
      <c r="Q292" s="166"/>
      <c r="R292" s="13"/>
      <c r="S292" s="149">
        <f t="shared" si="14"/>
        <v>0</v>
      </c>
      <c r="T292" s="126">
        <f t="shared" si="15"/>
        <v>0</v>
      </c>
      <c r="U292" s="150">
        <f t="shared" si="16"/>
        <v>0</v>
      </c>
      <c r="V292" s="13"/>
      <c r="W292" s="13"/>
      <c r="X292" s="13"/>
      <c r="Y292" s="13"/>
      <c r="Z292" s="13"/>
    </row>
    <row r="293" ht="15.75" customHeight="1">
      <c r="A293" s="386" t="s">
        <v>51</v>
      </c>
      <c r="B293" s="240" t="s">
        <v>1417</v>
      </c>
      <c r="C293" s="355" t="s">
        <v>1441</v>
      </c>
      <c r="D293" s="341">
        <v>2.0</v>
      </c>
      <c r="E293" s="358">
        <v>120.0</v>
      </c>
      <c r="F293" s="18"/>
      <c r="G293" s="169"/>
      <c r="H293" s="170"/>
      <c r="I293" s="171"/>
      <c r="J293" s="173"/>
      <c r="K293" s="159"/>
      <c r="L293" s="176"/>
      <c r="M293" s="177"/>
      <c r="N293" s="163"/>
      <c r="O293" s="164"/>
      <c r="P293" s="165"/>
      <c r="Q293" s="166"/>
      <c r="R293" s="13"/>
      <c r="S293" s="149">
        <f t="shared" si="14"/>
        <v>0</v>
      </c>
      <c r="T293" s="126">
        <f t="shared" si="15"/>
        <v>0</v>
      </c>
      <c r="U293" s="150">
        <f t="shared" si="16"/>
        <v>0</v>
      </c>
      <c r="V293" s="13"/>
      <c r="W293" s="13"/>
      <c r="X293" s="13"/>
      <c r="Y293" s="13"/>
      <c r="Z293" s="13"/>
    </row>
    <row r="294" ht="15.75" customHeight="1">
      <c r="A294" s="386" t="s">
        <v>51</v>
      </c>
      <c r="B294" s="240" t="s">
        <v>1417</v>
      </c>
      <c r="C294" s="355" t="s">
        <v>1445</v>
      </c>
      <c r="D294" s="341">
        <v>2.0</v>
      </c>
      <c r="E294" s="358">
        <v>130.0</v>
      </c>
      <c r="F294" s="18"/>
      <c r="G294" s="169"/>
      <c r="H294" s="170"/>
      <c r="I294" s="171"/>
      <c r="J294" s="173"/>
      <c r="K294" s="159"/>
      <c r="L294" s="176"/>
      <c r="M294" s="177"/>
      <c r="N294" s="163"/>
      <c r="O294" s="164"/>
      <c r="P294" s="165"/>
      <c r="Q294" s="166"/>
      <c r="R294" s="13"/>
      <c r="S294" s="149">
        <f t="shared" si="14"/>
        <v>0</v>
      </c>
      <c r="T294" s="126">
        <f t="shared" si="15"/>
        <v>0</v>
      </c>
      <c r="U294" s="150">
        <f t="shared" si="16"/>
        <v>0</v>
      </c>
      <c r="V294" s="13"/>
      <c r="W294" s="13"/>
      <c r="X294" s="13"/>
      <c r="Y294" s="13"/>
      <c r="Z294" s="13"/>
    </row>
    <row r="295" ht="15.75" customHeight="1">
      <c r="A295" s="386" t="s">
        <v>51</v>
      </c>
      <c r="B295" s="240" t="s">
        <v>1417</v>
      </c>
      <c r="C295" s="355" t="s">
        <v>1449</v>
      </c>
      <c r="D295" s="341">
        <v>2.0</v>
      </c>
      <c r="E295" s="358">
        <v>140.0</v>
      </c>
      <c r="F295" s="18"/>
      <c r="G295" s="169"/>
      <c r="H295" s="170"/>
      <c r="I295" s="171"/>
      <c r="J295" s="173"/>
      <c r="K295" s="159"/>
      <c r="L295" s="176"/>
      <c r="M295" s="177"/>
      <c r="N295" s="163"/>
      <c r="O295" s="164"/>
      <c r="P295" s="165"/>
      <c r="Q295" s="166"/>
      <c r="R295" s="13"/>
      <c r="S295" s="149">
        <f t="shared" si="14"/>
        <v>0</v>
      </c>
      <c r="T295" s="126">
        <f t="shared" si="15"/>
        <v>0</v>
      </c>
      <c r="U295" s="150">
        <f t="shared" si="16"/>
        <v>0</v>
      </c>
      <c r="V295" s="13"/>
      <c r="W295" s="13"/>
      <c r="X295" s="13"/>
      <c r="Y295" s="13"/>
      <c r="Z295" s="13"/>
    </row>
    <row r="296" ht="15.75" customHeight="1">
      <c r="A296" s="386" t="s">
        <v>51</v>
      </c>
      <c r="B296" s="473" t="s">
        <v>1417</v>
      </c>
      <c r="C296" s="474" t="s">
        <v>1453</v>
      </c>
      <c r="D296" s="475">
        <v>2.0</v>
      </c>
      <c r="E296" s="476">
        <v>145.0</v>
      </c>
      <c r="F296" s="18"/>
      <c r="G296" s="325"/>
      <c r="H296" s="326"/>
      <c r="I296" s="327"/>
      <c r="J296" s="328"/>
      <c r="K296" s="329"/>
      <c r="L296" s="330"/>
      <c r="M296" s="331"/>
      <c r="N296" s="332"/>
      <c r="O296" s="333"/>
      <c r="P296" s="334"/>
      <c r="Q296" s="335"/>
      <c r="R296" s="13"/>
      <c r="S296" s="149">
        <f t="shared" si="14"/>
        <v>0</v>
      </c>
      <c r="T296" s="126">
        <f t="shared" si="15"/>
        <v>0</v>
      </c>
      <c r="U296" s="150">
        <f t="shared" si="16"/>
        <v>0</v>
      </c>
      <c r="V296" s="13"/>
      <c r="W296" s="13"/>
      <c r="X296" s="13"/>
      <c r="Y296" s="13"/>
      <c r="Z296" s="13"/>
    </row>
    <row r="297" ht="15.75" customHeight="1">
      <c r="A297" s="22"/>
      <c r="B297" s="22"/>
      <c r="C297" s="13"/>
      <c r="D297" s="13"/>
      <c r="E297" s="18"/>
      <c r="F297" s="18"/>
      <c r="G297" s="22"/>
      <c r="H297" s="22"/>
      <c r="I297" s="22"/>
      <c r="J297" s="22"/>
      <c r="K297" s="22"/>
      <c r="L297" s="22"/>
      <c r="M297" s="22"/>
      <c r="N297" s="22"/>
      <c r="O297" s="22"/>
      <c r="P297" s="22"/>
      <c r="Q297" s="22"/>
      <c r="R297" s="13"/>
      <c r="S297" s="22"/>
      <c r="T297" s="22"/>
      <c r="U297" s="22"/>
      <c r="V297" s="13"/>
      <c r="W297" s="13"/>
      <c r="X297" s="13"/>
      <c r="Y297" s="13"/>
      <c r="Z297" s="13"/>
    </row>
    <row r="298" ht="15.75" customHeight="1">
      <c r="A298" s="22"/>
      <c r="B298" s="22"/>
      <c r="C298" s="13"/>
      <c r="D298" s="13"/>
      <c r="E298" s="18"/>
      <c r="F298" s="18"/>
      <c r="G298" s="22"/>
      <c r="H298" s="22"/>
      <c r="I298" s="22"/>
      <c r="J298" s="22"/>
      <c r="K298" s="22"/>
      <c r="L298" s="22"/>
      <c r="M298" s="22"/>
      <c r="N298" s="22"/>
      <c r="O298" s="22"/>
      <c r="P298" s="22"/>
      <c r="Q298" s="22"/>
      <c r="R298" s="13"/>
      <c r="S298" s="22"/>
      <c r="T298" s="22"/>
      <c r="U298" s="22"/>
      <c r="V298" s="13"/>
      <c r="W298" s="13"/>
      <c r="X298" s="13"/>
      <c r="Y298" s="13"/>
      <c r="Z298" s="13"/>
    </row>
    <row r="299" ht="15.75" customHeight="1">
      <c r="A299" s="22"/>
      <c r="B299" s="22"/>
      <c r="C299" s="13"/>
      <c r="D299" s="13"/>
      <c r="E299" s="18"/>
      <c r="F299" s="18"/>
      <c r="G299" s="22"/>
      <c r="H299" s="22"/>
      <c r="I299" s="22"/>
      <c r="J299" s="22"/>
      <c r="K299" s="22"/>
      <c r="L299" s="22"/>
      <c r="M299" s="22"/>
      <c r="N299" s="22"/>
      <c r="O299" s="22"/>
      <c r="P299" s="22"/>
      <c r="Q299" s="22"/>
      <c r="R299" s="13"/>
      <c r="S299" s="22"/>
      <c r="T299" s="22"/>
      <c r="U299" s="22"/>
      <c r="V299" s="13"/>
      <c r="W299" s="13"/>
      <c r="X299" s="13"/>
      <c r="Y299" s="13"/>
      <c r="Z299" s="13"/>
    </row>
  </sheetData>
  <mergeCells count="14">
    <mergeCell ref="A268:E268"/>
    <mergeCell ref="A273:E273"/>
    <mergeCell ref="G273:Q273"/>
    <mergeCell ref="S273:U273"/>
    <mergeCell ref="A283:E283"/>
    <mergeCell ref="G283:Q283"/>
    <mergeCell ref="S283:U283"/>
    <mergeCell ref="C1:D1"/>
    <mergeCell ref="G3:Q3"/>
    <mergeCell ref="A261:E261"/>
    <mergeCell ref="G261:Q261"/>
    <mergeCell ref="S261:U261"/>
    <mergeCell ref="G268:Q268"/>
    <mergeCell ref="S268:U268"/>
  </mergeCells>
  <hyperlinks>
    <hyperlink r:id="rId1" ref="C2"/>
    <hyperlink r:id="rId2" ref="C10"/>
    <hyperlink r:id="rId3" ref="C11"/>
    <hyperlink r:id="rId4" ref="C12"/>
    <hyperlink r:id="rId5" ref="C13"/>
    <hyperlink r:id="rId6" ref="C14"/>
    <hyperlink r:id="rId7" ref="C15"/>
    <hyperlink r:id="rId8" ref="C16"/>
    <hyperlink r:id="rId9" ref="C17"/>
    <hyperlink r:id="rId10" ref="C18"/>
    <hyperlink r:id="rId11" ref="C19"/>
    <hyperlink r:id="rId12" ref="C20"/>
    <hyperlink r:id="rId13" ref="C21"/>
    <hyperlink r:id="rId14" ref="C22"/>
    <hyperlink r:id="rId15" ref="C23"/>
    <hyperlink r:id="rId16" ref="C24"/>
    <hyperlink r:id="rId17" ref="C25"/>
    <hyperlink r:id="rId18" ref="C26"/>
    <hyperlink r:id="rId19" ref="C27"/>
    <hyperlink r:id="rId20" ref="C29"/>
    <hyperlink r:id="rId21" ref="C30"/>
    <hyperlink r:id="rId22" ref="C31"/>
    <hyperlink r:id="rId23" ref="C32"/>
    <hyperlink r:id="rId24" ref="C33"/>
    <hyperlink r:id="rId25" ref="C34"/>
    <hyperlink r:id="rId26" ref="C35"/>
    <hyperlink r:id="rId27" ref="C36"/>
    <hyperlink r:id="rId28" ref="C37"/>
    <hyperlink r:id="rId29" ref="C38"/>
    <hyperlink r:id="rId30" ref="C39"/>
    <hyperlink r:id="rId31" ref="C40"/>
    <hyperlink r:id="rId32" ref="C41"/>
    <hyperlink r:id="rId33" ref="C42"/>
    <hyperlink r:id="rId34" ref="C43"/>
    <hyperlink r:id="rId35" ref="C44"/>
    <hyperlink r:id="rId36" ref="C45"/>
    <hyperlink r:id="rId37" ref="C46"/>
    <hyperlink r:id="rId38" ref="C48"/>
    <hyperlink r:id="rId39" ref="C49"/>
    <hyperlink r:id="rId40" ref="C50"/>
    <hyperlink r:id="rId41" ref="C51"/>
    <hyperlink r:id="rId42" ref="C52"/>
    <hyperlink r:id="rId43" ref="C53"/>
    <hyperlink r:id="rId44" ref="C54"/>
    <hyperlink r:id="rId45" ref="C55"/>
    <hyperlink r:id="rId46" ref="C56"/>
    <hyperlink r:id="rId47" ref="C57"/>
    <hyperlink r:id="rId48" ref="C58"/>
    <hyperlink r:id="rId49" ref="C59"/>
    <hyperlink r:id="rId50" ref="C60"/>
    <hyperlink r:id="rId51" ref="C61"/>
    <hyperlink r:id="rId52" ref="C62"/>
    <hyperlink r:id="rId53" ref="C63"/>
    <hyperlink r:id="rId54" ref="C65"/>
    <hyperlink r:id="rId55" ref="C66"/>
    <hyperlink r:id="rId56" ref="C67"/>
    <hyperlink r:id="rId57" ref="C68"/>
    <hyperlink r:id="rId58" ref="C69"/>
    <hyperlink r:id="rId59" ref="C70"/>
    <hyperlink r:id="rId60" ref="C71"/>
    <hyperlink r:id="rId61" ref="C72"/>
    <hyperlink r:id="rId62" ref="C73"/>
    <hyperlink r:id="rId63" ref="C74"/>
    <hyperlink r:id="rId64" ref="C75"/>
    <hyperlink r:id="rId65" ref="C76"/>
    <hyperlink r:id="rId66" ref="C77"/>
    <hyperlink r:id="rId67" ref="C78"/>
    <hyperlink r:id="rId68" ref="C79"/>
    <hyperlink r:id="rId69" ref="C80"/>
    <hyperlink r:id="rId70" ref="C82"/>
    <hyperlink r:id="rId71" ref="C83"/>
    <hyperlink r:id="rId72" ref="C84"/>
    <hyperlink r:id="rId73" ref="C85"/>
    <hyperlink r:id="rId74" ref="C86"/>
    <hyperlink r:id="rId75" ref="C87"/>
    <hyperlink r:id="rId76" ref="C88"/>
    <hyperlink r:id="rId77" ref="C89"/>
    <hyperlink r:id="rId78" ref="C90"/>
    <hyperlink r:id="rId79" ref="C91"/>
    <hyperlink r:id="rId80" ref="C92"/>
    <hyperlink r:id="rId81" ref="C93"/>
    <hyperlink r:id="rId82" ref="C94"/>
    <hyperlink r:id="rId83" ref="C95"/>
    <hyperlink r:id="rId84" ref="C96"/>
    <hyperlink r:id="rId85" ref="C97"/>
    <hyperlink r:id="rId86" ref="C98"/>
    <hyperlink r:id="rId87" ref="C99"/>
    <hyperlink r:id="rId88" ref="C101"/>
    <hyperlink r:id="rId89" ref="C102"/>
    <hyperlink r:id="rId90" ref="C103"/>
    <hyperlink r:id="rId91" ref="C104"/>
    <hyperlink r:id="rId92" ref="C105"/>
    <hyperlink r:id="rId93" ref="C106"/>
    <hyperlink r:id="rId94" ref="C107"/>
    <hyperlink r:id="rId95" ref="C108"/>
    <hyperlink r:id="rId96" ref="C109"/>
    <hyperlink r:id="rId97" ref="C110"/>
    <hyperlink r:id="rId98" ref="C111"/>
    <hyperlink r:id="rId99" ref="C112"/>
    <hyperlink r:id="rId100" ref="C113"/>
    <hyperlink r:id="rId101" ref="C114"/>
    <hyperlink r:id="rId102" ref="C115"/>
    <hyperlink r:id="rId103" ref="C116"/>
    <hyperlink r:id="rId104" ref="C117"/>
    <hyperlink r:id="rId105" ref="C118"/>
    <hyperlink r:id="rId106" ref="C160"/>
    <hyperlink r:id="rId107" ref="C161"/>
    <hyperlink r:id="rId108" ref="C162"/>
    <hyperlink r:id="rId109" ref="C163"/>
    <hyperlink r:id="rId110" ref="C164"/>
    <hyperlink r:id="rId111" ref="C165"/>
    <hyperlink r:id="rId112" ref="C166"/>
    <hyperlink r:id="rId113" ref="C167"/>
    <hyperlink r:id="rId114" ref="C168"/>
    <hyperlink r:id="rId115" ref="C169"/>
    <hyperlink r:id="rId116" ref="C170"/>
    <hyperlink r:id="rId117" ref="C171"/>
    <hyperlink r:id="rId118" ref="C173"/>
    <hyperlink r:id="rId119" ref="C174"/>
    <hyperlink r:id="rId120" ref="C175"/>
    <hyperlink r:id="rId121" ref="C176"/>
    <hyperlink r:id="rId122" ref="C177"/>
    <hyperlink r:id="rId123" ref="C178"/>
    <hyperlink r:id="rId124" ref="C179"/>
    <hyperlink r:id="rId125" ref="C180"/>
    <hyperlink r:id="rId126" ref="C181"/>
    <hyperlink r:id="rId127" ref="C182"/>
    <hyperlink r:id="rId128" ref="C183"/>
    <hyperlink r:id="rId129" ref="C184"/>
    <hyperlink r:id="rId130" ref="C186"/>
    <hyperlink r:id="rId131" ref="C187"/>
    <hyperlink r:id="rId132" ref="C188"/>
    <hyperlink r:id="rId133" ref="C189"/>
    <hyperlink r:id="rId134" ref="C190"/>
    <hyperlink r:id="rId135" ref="C191"/>
    <hyperlink r:id="rId136" ref="C192"/>
    <hyperlink r:id="rId137" ref="C193"/>
    <hyperlink r:id="rId138" ref="C194"/>
    <hyperlink r:id="rId139" ref="C195"/>
    <hyperlink r:id="rId140" ref="C196"/>
    <hyperlink r:id="rId141" ref="C197"/>
    <hyperlink r:id="rId142" ref="C198"/>
    <hyperlink r:id="rId143" ref="C199"/>
    <hyperlink r:id="rId144" ref="C200"/>
    <hyperlink r:id="rId145" ref="C201"/>
    <hyperlink r:id="rId146" ref="C202"/>
    <hyperlink r:id="rId147" ref="C203"/>
    <hyperlink r:id="rId148" ref="C204"/>
    <hyperlink r:id="rId149" ref="C206"/>
    <hyperlink r:id="rId150" ref="C207"/>
    <hyperlink r:id="rId151" ref="C208"/>
    <hyperlink r:id="rId152" ref="C209"/>
    <hyperlink r:id="rId153" ref="C210"/>
    <hyperlink r:id="rId154" ref="C211"/>
    <hyperlink r:id="rId155" ref="C212"/>
    <hyperlink r:id="rId156" ref="C213"/>
    <hyperlink r:id="rId157" ref="C214"/>
    <hyperlink r:id="rId158" ref="C215"/>
    <hyperlink r:id="rId159" ref="C216"/>
    <hyperlink r:id="rId160" ref="C217"/>
    <hyperlink r:id="rId161" ref="C218"/>
    <hyperlink r:id="rId162" ref="C219"/>
    <hyperlink r:id="rId163" ref="C220"/>
    <hyperlink r:id="rId164" ref="C221"/>
    <hyperlink r:id="rId165" ref="C222"/>
    <hyperlink r:id="rId166" ref="C223"/>
    <hyperlink r:id="rId167" ref="C224"/>
    <hyperlink r:id="rId168" ref="C226"/>
    <hyperlink r:id="rId169" ref="C227"/>
    <hyperlink r:id="rId170" ref="C228"/>
    <hyperlink r:id="rId171" ref="C229"/>
    <hyperlink r:id="rId172" ref="C230"/>
    <hyperlink r:id="rId173" ref="C231"/>
    <hyperlink r:id="rId174" ref="C232"/>
    <hyperlink r:id="rId175" ref="C233"/>
    <hyperlink r:id="rId176" ref="C234"/>
    <hyperlink r:id="rId177" ref="C235"/>
    <hyperlink r:id="rId178" ref="C236"/>
    <hyperlink r:id="rId179" ref="C237"/>
    <hyperlink r:id="rId180" ref="C238"/>
    <hyperlink r:id="rId181" ref="C239"/>
    <hyperlink r:id="rId182" ref="C240"/>
    <hyperlink r:id="rId183" ref="C241"/>
    <hyperlink r:id="rId184" ref="C242"/>
    <hyperlink r:id="rId185" ref="C244"/>
    <hyperlink r:id="rId186" ref="C245"/>
    <hyperlink r:id="rId187" ref="C246"/>
    <hyperlink r:id="rId188" ref="C247"/>
    <hyperlink r:id="rId189" ref="C248"/>
    <hyperlink r:id="rId190" ref="C249"/>
    <hyperlink r:id="rId191" ref="C250"/>
    <hyperlink r:id="rId192" ref="C251"/>
    <hyperlink r:id="rId193" ref="C252"/>
    <hyperlink r:id="rId194" ref="C253"/>
    <hyperlink r:id="rId195" ref="C254"/>
    <hyperlink r:id="rId196" ref="C255"/>
    <hyperlink r:id="rId197" ref="C256"/>
    <hyperlink r:id="rId198" ref="C257"/>
    <hyperlink r:id="rId199" ref="C258"/>
    <hyperlink r:id="rId200" ref="C259"/>
    <hyperlink r:id="rId201" ref="C260"/>
    <hyperlink r:id="rId202" ref="C262"/>
    <hyperlink r:id="rId203" ref="C263"/>
    <hyperlink r:id="rId204" ref="C264"/>
    <hyperlink r:id="rId205" ref="C265"/>
    <hyperlink r:id="rId206" ref="C266"/>
    <hyperlink r:id="rId207" ref="C267"/>
    <hyperlink r:id="rId208" ref="C269"/>
    <hyperlink r:id="rId209" ref="C274"/>
    <hyperlink r:id="rId210" ref="C275"/>
    <hyperlink r:id="rId211" ref="C276"/>
    <hyperlink r:id="rId212" ref="C277"/>
    <hyperlink r:id="rId213" ref="C278"/>
    <hyperlink r:id="rId214" ref="C280"/>
    <hyperlink r:id="rId215" ref="C281"/>
    <hyperlink r:id="rId216" ref="C282"/>
    <hyperlink r:id="rId217" ref="C284"/>
    <hyperlink r:id="rId218" ref="C285"/>
    <hyperlink r:id="rId219" ref="C286"/>
    <hyperlink r:id="rId220" ref="C287"/>
    <hyperlink r:id="rId221" ref="C288"/>
    <hyperlink r:id="rId222" ref="C290"/>
    <hyperlink r:id="rId223" ref="C291"/>
    <hyperlink r:id="rId224" ref="C292"/>
    <hyperlink r:id="rId225" ref="C293"/>
    <hyperlink r:id="rId226" ref="C294"/>
    <hyperlink r:id="rId227" ref="C295"/>
    <hyperlink r:id="rId228" ref="C296"/>
  </hyperlinks>
  <printOptions/>
  <pageMargins bottom="0.75" footer="0.0" header="0.0" left="0.7" right="0.7" top="0.75"/>
  <pageSetup orientation="landscape"/>
  <drawing r:id="rId229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0.67"/>
    <col customWidth="1" min="2" max="2" width="9.44"/>
    <col customWidth="1" min="3" max="3" width="17.44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3"/>
      <c r="C1" s="74"/>
      <c r="D1" s="379" t="s">
        <v>27</v>
      </c>
      <c r="E1" s="16"/>
      <c r="F1" s="18"/>
      <c r="G1" s="18"/>
      <c r="H1" s="13"/>
      <c r="I1" s="13"/>
      <c r="J1" s="13"/>
      <c r="K1" s="13"/>
      <c r="L1" s="13"/>
      <c r="M1" s="13"/>
      <c r="N1" s="13"/>
      <c r="O1" s="13"/>
      <c r="P1" s="13"/>
      <c r="Q1" s="22"/>
      <c r="R1" s="22"/>
      <c r="S1" s="13"/>
      <c r="T1" s="22"/>
      <c r="U1" s="22"/>
      <c r="V1" s="22"/>
      <c r="W1" s="13"/>
      <c r="X1" s="13"/>
      <c r="Y1" s="13"/>
      <c r="Z1" s="13"/>
    </row>
    <row r="2" ht="15.75" customHeight="1">
      <c r="A2" s="13"/>
      <c r="B2" s="23"/>
      <c r="C2" s="78"/>
      <c r="D2" s="380" t="s">
        <v>619</v>
      </c>
      <c r="E2" s="384"/>
      <c r="F2" s="18"/>
      <c r="G2" s="18"/>
      <c r="H2" s="13"/>
      <c r="I2" s="13"/>
      <c r="J2" s="13"/>
      <c r="K2" s="13"/>
      <c r="L2" s="13"/>
      <c r="M2" s="13"/>
      <c r="N2" s="13"/>
      <c r="O2" s="13"/>
      <c r="P2" s="13"/>
      <c r="Q2" s="22"/>
      <c r="R2" s="22"/>
      <c r="S2" s="13"/>
      <c r="T2" s="22"/>
      <c r="U2" s="22"/>
      <c r="V2" s="22"/>
      <c r="W2" s="13"/>
      <c r="X2" s="13"/>
      <c r="Y2" s="13"/>
      <c r="Z2" s="13"/>
    </row>
    <row r="3" ht="21.75" customHeight="1">
      <c r="A3" s="13"/>
      <c r="B3" s="81"/>
      <c r="C3" s="22"/>
      <c r="D3" s="13"/>
      <c r="E3" s="13"/>
      <c r="F3" s="18"/>
      <c r="G3" s="18"/>
      <c r="H3" s="36" t="s">
        <v>12</v>
      </c>
      <c r="I3" s="4"/>
      <c r="J3" s="4"/>
      <c r="K3" s="4"/>
      <c r="L3" s="4"/>
      <c r="M3" s="4"/>
      <c r="N3" s="4"/>
      <c r="O3" s="4"/>
      <c r="P3" s="4"/>
      <c r="Q3" s="4"/>
      <c r="R3" s="5"/>
      <c r="S3" s="13"/>
      <c r="T3" s="13"/>
      <c r="U3" s="22"/>
      <c r="V3" s="22"/>
      <c r="W3" s="13"/>
      <c r="X3" s="13"/>
      <c r="Y3" s="13"/>
      <c r="Z3" s="13"/>
    </row>
    <row r="4" ht="63.75" customHeight="1">
      <c r="A4" s="13"/>
      <c r="B4" s="22"/>
      <c r="C4" s="43" t="s">
        <v>2</v>
      </c>
      <c r="D4" s="44" t="s">
        <v>3</v>
      </c>
      <c r="E4" s="45" t="s">
        <v>14</v>
      </c>
      <c r="F4" s="18"/>
      <c r="G4" s="18"/>
      <c r="H4" s="46" t="s">
        <v>16</v>
      </c>
      <c r="I4" s="47" t="s">
        <v>17</v>
      </c>
      <c r="J4" s="48" t="s">
        <v>18</v>
      </c>
      <c r="K4" s="50" t="s">
        <v>19</v>
      </c>
      <c r="L4" s="52" t="s">
        <v>21</v>
      </c>
      <c r="M4" s="54" t="s">
        <v>22</v>
      </c>
      <c r="N4" s="56" t="s">
        <v>23</v>
      </c>
      <c r="O4" s="57" t="s">
        <v>24</v>
      </c>
      <c r="P4" s="58" t="s">
        <v>25</v>
      </c>
      <c r="Q4" s="59" t="s">
        <v>26</v>
      </c>
      <c r="R4" s="61" t="s">
        <v>28</v>
      </c>
      <c r="S4" s="13"/>
      <c r="T4" s="22"/>
      <c r="U4" s="22"/>
      <c r="V4" s="22"/>
      <c r="W4" s="13"/>
      <c r="X4" s="13"/>
      <c r="Y4" s="13"/>
      <c r="Z4" s="13"/>
    </row>
    <row r="5" ht="15.75" customHeight="1">
      <c r="A5" s="13"/>
      <c r="B5" s="22"/>
      <c r="C5" s="62">
        <f t="shared" ref="C5:E5" si="1">SUM(T9:T9431)</f>
        <v>0</v>
      </c>
      <c r="D5" s="63">
        <f t="shared" si="1"/>
        <v>0</v>
      </c>
      <c r="E5" s="64">
        <f t="shared" si="1"/>
        <v>0</v>
      </c>
      <c r="F5" s="18"/>
      <c r="G5" s="18"/>
      <c r="H5" s="69">
        <f t="array" ref="H5">SUM(H9:H9431*$E$9:$E$9431)</f>
        <v>0</v>
      </c>
      <c r="I5" s="69">
        <f t="array" ref="I5">SUM(I9:I9431*$E$9:$E$9431)</f>
        <v>0</v>
      </c>
      <c r="J5" s="69">
        <f t="array" ref="J5">SUM(J9:J9431*$E$9:$E$9431)</f>
        <v>0</v>
      </c>
      <c r="K5" s="69">
        <f t="array" ref="K5">SUM(K9:K9431*$E$9:$E$9431)</f>
        <v>0</v>
      </c>
      <c r="L5" s="69">
        <f t="array" ref="L5">SUM(L9:L9431*$E$9:$E$9431)</f>
        <v>0</v>
      </c>
      <c r="M5" s="69">
        <f t="array" ref="M5">SUM(M9:M9431*$E$9:$E$9431)</f>
        <v>0</v>
      </c>
      <c r="N5" s="69">
        <f t="array" ref="N5">SUM(N9:N9431*$E$9:$E$9431)</f>
        <v>0</v>
      </c>
      <c r="O5" s="69">
        <f t="array" ref="O5">SUM(O9:O9431*$E$9:$E$9431)</f>
        <v>0</v>
      </c>
      <c r="P5" s="69">
        <f t="array" ref="P5">SUM(P9:P9431*$E$9:$E$9431)</f>
        <v>0</v>
      </c>
      <c r="Q5" s="69">
        <f t="array" ref="Q5">SUM(Q9:Q9431*$E$9:$E$9431)</f>
        <v>0</v>
      </c>
      <c r="R5" s="69">
        <f t="array" ref="R5">SUM(R9:R9431*$E$9:$E$9431)</f>
        <v>0</v>
      </c>
      <c r="S5" s="13"/>
      <c r="T5" s="22"/>
      <c r="U5" s="22"/>
      <c r="V5" s="22"/>
      <c r="W5" s="13"/>
      <c r="X5" s="13"/>
      <c r="Y5" s="13"/>
      <c r="Z5" s="13"/>
    </row>
    <row r="6" ht="15.75" customHeight="1">
      <c r="A6" s="13"/>
      <c r="B6" s="22"/>
      <c r="C6" s="22"/>
      <c r="D6" s="13"/>
      <c r="E6" s="13"/>
      <c r="F6" s="18"/>
      <c r="G6" s="1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13"/>
      <c r="T6" s="22"/>
      <c r="U6" s="22"/>
      <c r="V6" s="22"/>
      <c r="W6" s="13"/>
      <c r="X6" s="13"/>
      <c r="Y6" s="13"/>
      <c r="Z6" s="13"/>
    </row>
    <row r="7" ht="15.75" customHeight="1">
      <c r="A7" s="13"/>
      <c r="B7" s="22"/>
      <c r="C7" s="22"/>
      <c r="D7" s="13"/>
      <c r="E7" s="13"/>
      <c r="F7" s="18"/>
      <c r="G7" s="18"/>
      <c r="H7" s="22"/>
      <c r="I7" s="105"/>
      <c r="J7" s="106"/>
      <c r="K7" s="106"/>
      <c r="L7" s="108"/>
      <c r="M7" s="108"/>
      <c r="N7" s="108"/>
      <c r="O7" s="108"/>
      <c r="P7" s="106"/>
      <c r="Q7" s="108"/>
      <c r="R7" s="13"/>
      <c r="S7" s="108"/>
      <c r="T7" s="22"/>
      <c r="U7" s="22"/>
      <c r="V7" s="22"/>
      <c r="W7" s="13"/>
      <c r="X7" s="13"/>
      <c r="Y7" s="13"/>
      <c r="Z7" s="13"/>
    </row>
    <row r="8" ht="66.75" customHeight="1">
      <c r="A8" s="111" t="s">
        <v>43</v>
      </c>
      <c r="B8" s="112" t="s">
        <v>44</v>
      </c>
      <c r="C8" s="112" t="s">
        <v>45</v>
      </c>
      <c r="D8" s="112" t="s">
        <v>46</v>
      </c>
      <c r="E8" s="112" t="s">
        <v>47</v>
      </c>
      <c r="F8" s="114" t="s">
        <v>48</v>
      </c>
      <c r="G8" s="115"/>
      <c r="H8" s="46" t="s">
        <v>16</v>
      </c>
      <c r="I8" s="47" t="s">
        <v>17</v>
      </c>
      <c r="J8" s="48" t="s">
        <v>18</v>
      </c>
      <c r="K8" s="50" t="s">
        <v>19</v>
      </c>
      <c r="L8" s="117" t="s">
        <v>21</v>
      </c>
      <c r="M8" s="54" t="s">
        <v>22</v>
      </c>
      <c r="N8" s="56" t="s">
        <v>23</v>
      </c>
      <c r="O8" s="57" t="s">
        <v>24</v>
      </c>
      <c r="P8" s="58" t="s">
        <v>25</v>
      </c>
      <c r="Q8" s="59" t="s">
        <v>26</v>
      </c>
      <c r="R8" s="61" t="s">
        <v>28</v>
      </c>
      <c r="S8" s="120"/>
      <c r="T8" s="111" t="s">
        <v>2</v>
      </c>
      <c r="U8" s="112" t="s">
        <v>3</v>
      </c>
      <c r="V8" s="122" t="s">
        <v>50</v>
      </c>
      <c r="W8" s="13"/>
      <c r="X8" s="13"/>
      <c r="Y8" s="13"/>
      <c r="Z8" s="13"/>
    </row>
    <row r="9" ht="16.5" customHeight="1">
      <c r="A9" s="247" t="s">
        <v>647</v>
      </c>
      <c r="B9" s="248"/>
      <c r="C9" s="248"/>
      <c r="D9" s="248"/>
      <c r="E9" s="248"/>
      <c r="F9" s="249"/>
      <c r="G9" s="131"/>
      <c r="H9" s="389"/>
      <c r="I9" s="181"/>
      <c r="J9" s="181"/>
      <c r="K9" s="181"/>
      <c r="L9" s="181"/>
      <c r="M9" s="181"/>
      <c r="N9" s="181"/>
      <c r="O9" s="181"/>
      <c r="P9" s="181"/>
      <c r="Q9" s="181"/>
      <c r="R9" s="182"/>
      <c r="S9" s="13"/>
      <c r="T9" s="390"/>
      <c r="U9" s="248"/>
      <c r="V9" s="249"/>
      <c r="W9" s="13"/>
      <c r="X9" s="13"/>
      <c r="Y9" s="13"/>
      <c r="Z9" s="13"/>
    </row>
    <row r="10" ht="16.5" customHeight="1">
      <c r="A10" s="167" t="s">
        <v>649</v>
      </c>
      <c r="B10" s="152" t="s">
        <v>82</v>
      </c>
      <c r="C10" s="152" t="s">
        <v>650</v>
      </c>
      <c r="D10" s="240" t="s">
        <v>651</v>
      </c>
      <c r="E10" s="318">
        <v>5.0</v>
      </c>
      <c r="F10" s="358">
        <v>70.0</v>
      </c>
      <c r="G10" s="18"/>
      <c r="H10" s="155"/>
      <c r="I10" s="156"/>
      <c r="J10" s="157"/>
      <c r="K10" s="158"/>
      <c r="L10" s="159"/>
      <c r="M10" s="161"/>
      <c r="N10" s="162"/>
      <c r="O10" s="163"/>
      <c r="P10" s="164"/>
      <c r="Q10" s="165"/>
      <c r="R10" s="166"/>
      <c r="S10" s="13"/>
      <c r="T10" s="167">
        <f t="shared" ref="T10:T11" si="2">SUM(H10:R10)</f>
        <v>0</v>
      </c>
      <c r="U10" s="152">
        <f t="shared" ref="U10:U11" si="3">T10*E10</f>
        <v>0</v>
      </c>
      <c r="V10" s="168">
        <f t="shared" ref="V10:V11" si="4">T10*F10</f>
        <v>0</v>
      </c>
      <c r="W10" s="13"/>
      <c r="X10" s="13"/>
      <c r="Y10" s="13"/>
      <c r="Z10" s="13"/>
    </row>
    <row r="11" ht="16.5" customHeight="1">
      <c r="A11" s="167" t="s">
        <v>649</v>
      </c>
      <c r="B11" s="152" t="s">
        <v>82</v>
      </c>
      <c r="C11" s="152" t="s">
        <v>650</v>
      </c>
      <c r="D11" s="240" t="s">
        <v>654</v>
      </c>
      <c r="E11" s="152">
        <v>4.0</v>
      </c>
      <c r="F11" s="358">
        <v>120.0</v>
      </c>
      <c r="G11" s="18"/>
      <c r="H11" s="169"/>
      <c r="I11" s="170"/>
      <c r="J11" s="171"/>
      <c r="K11" s="173"/>
      <c r="L11" s="159"/>
      <c r="M11" s="176"/>
      <c r="N11" s="177"/>
      <c r="O11" s="163"/>
      <c r="P11" s="164"/>
      <c r="Q11" s="165"/>
      <c r="R11" s="166"/>
      <c r="S11" s="13"/>
      <c r="T11" s="167">
        <f t="shared" si="2"/>
        <v>0</v>
      </c>
      <c r="U11" s="152">
        <f t="shared" si="3"/>
        <v>0</v>
      </c>
      <c r="V11" s="168">
        <f t="shared" si="4"/>
        <v>0</v>
      </c>
      <c r="W11" s="13"/>
      <c r="X11" s="13"/>
      <c r="Y11" s="13"/>
      <c r="Z11" s="13"/>
    </row>
    <row r="12" ht="16.5" customHeight="1">
      <c r="A12" s="185" t="s">
        <v>656</v>
      </c>
      <c r="B12" s="186"/>
      <c r="C12" s="186"/>
      <c r="D12" s="186"/>
      <c r="E12" s="186"/>
      <c r="F12" s="187"/>
      <c r="G12" s="18"/>
      <c r="H12" s="209"/>
      <c r="I12" s="186"/>
      <c r="J12" s="186"/>
      <c r="K12" s="186"/>
      <c r="L12" s="186"/>
      <c r="M12" s="186"/>
      <c r="N12" s="186"/>
      <c r="O12" s="186"/>
      <c r="P12" s="186"/>
      <c r="Q12" s="186"/>
      <c r="R12" s="187"/>
      <c r="S12" s="13"/>
      <c r="T12" s="210"/>
      <c r="U12" s="186"/>
      <c r="V12" s="187"/>
      <c r="W12" s="13"/>
      <c r="X12" s="13"/>
      <c r="Y12" s="13"/>
      <c r="Z12" s="13"/>
    </row>
    <row r="13" ht="96.75" customHeight="1">
      <c r="A13" s="391"/>
      <c r="B13" s="152" t="s">
        <v>51</v>
      </c>
      <c r="C13" s="152" t="s">
        <v>659</v>
      </c>
      <c r="D13" s="152" t="s">
        <v>660</v>
      </c>
      <c r="E13" s="152">
        <v>6.0</v>
      </c>
      <c r="F13" s="283">
        <v>75.0</v>
      </c>
      <c r="G13" s="18"/>
      <c r="H13" s="169"/>
      <c r="I13" s="170"/>
      <c r="J13" s="171"/>
      <c r="K13" s="173"/>
      <c r="L13" s="159"/>
      <c r="M13" s="176"/>
      <c r="N13" s="177"/>
      <c r="O13" s="163"/>
      <c r="P13" s="164"/>
      <c r="Q13" s="165"/>
      <c r="R13" s="166"/>
      <c r="S13" s="13"/>
      <c r="T13" s="167">
        <f t="shared" ref="T13:T25" si="5">SUM(H13:R13)</f>
        <v>0</v>
      </c>
      <c r="U13" s="152">
        <f t="shared" ref="U13:U25" si="6">T13*E13</f>
        <v>0</v>
      </c>
      <c r="V13" s="168">
        <f t="shared" ref="V13:V25" si="7">T13*F13</f>
        <v>0</v>
      </c>
      <c r="W13" s="13"/>
      <c r="X13" s="13"/>
      <c r="Y13" s="13"/>
      <c r="Z13" s="13"/>
    </row>
    <row r="14" ht="96.75" customHeight="1">
      <c r="A14" s="391"/>
      <c r="B14" s="152" t="s">
        <v>51</v>
      </c>
      <c r="C14" s="152" t="s">
        <v>659</v>
      </c>
      <c r="D14" s="318" t="s">
        <v>663</v>
      </c>
      <c r="E14" s="152">
        <v>4.0</v>
      </c>
      <c r="F14" s="283">
        <v>75.0</v>
      </c>
      <c r="G14" s="18"/>
      <c r="H14" s="169"/>
      <c r="I14" s="170"/>
      <c r="J14" s="171"/>
      <c r="K14" s="173"/>
      <c r="L14" s="159"/>
      <c r="M14" s="176"/>
      <c r="N14" s="177"/>
      <c r="O14" s="163"/>
      <c r="P14" s="164"/>
      <c r="Q14" s="165"/>
      <c r="R14" s="166"/>
      <c r="S14" s="13"/>
      <c r="T14" s="167">
        <f t="shared" si="5"/>
        <v>0</v>
      </c>
      <c r="U14" s="152">
        <f t="shared" si="6"/>
        <v>0</v>
      </c>
      <c r="V14" s="168">
        <f t="shared" si="7"/>
        <v>0</v>
      </c>
      <c r="W14" s="13"/>
      <c r="X14" s="13"/>
      <c r="Y14" s="13"/>
      <c r="Z14" s="13"/>
    </row>
    <row r="15" ht="96.75" customHeight="1">
      <c r="A15" s="391"/>
      <c r="B15" s="152" t="s">
        <v>51</v>
      </c>
      <c r="C15" s="152" t="s">
        <v>659</v>
      </c>
      <c r="D15" s="318" t="s">
        <v>667</v>
      </c>
      <c r="E15" s="152">
        <v>7.0</v>
      </c>
      <c r="F15" s="283">
        <v>275.0</v>
      </c>
      <c r="G15" s="18"/>
      <c r="H15" s="169"/>
      <c r="I15" s="170"/>
      <c r="J15" s="171"/>
      <c r="K15" s="173"/>
      <c r="L15" s="159"/>
      <c r="M15" s="176"/>
      <c r="N15" s="177"/>
      <c r="O15" s="163"/>
      <c r="P15" s="164"/>
      <c r="Q15" s="165"/>
      <c r="R15" s="166"/>
      <c r="S15" s="13"/>
      <c r="T15" s="167">
        <f t="shared" si="5"/>
        <v>0</v>
      </c>
      <c r="U15" s="152">
        <f t="shared" si="6"/>
        <v>0</v>
      </c>
      <c r="V15" s="168">
        <f t="shared" si="7"/>
        <v>0</v>
      </c>
      <c r="W15" s="13"/>
      <c r="X15" s="13"/>
      <c r="Y15" s="13"/>
      <c r="Z15" s="13"/>
    </row>
    <row r="16" ht="96.75" customHeight="1">
      <c r="A16" s="391"/>
      <c r="B16" s="152" t="s">
        <v>51</v>
      </c>
      <c r="C16" s="152" t="s">
        <v>659</v>
      </c>
      <c r="D16" s="318" t="s">
        <v>671</v>
      </c>
      <c r="E16" s="152">
        <v>6.0</v>
      </c>
      <c r="F16" s="283">
        <v>245.0</v>
      </c>
      <c r="G16" s="18"/>
      <c r="H16" s="169"/>
      <c r="I16" s="170"/>
      <c r="J16" s="171"/>
      <c r="K16" s="173"/>
      <c r="L16" s="159"/>
      <c r="M16" s="176"/>
      <c r="N16" s="177"/>
      <c r="O16" s="163"/>
      <c r="P16" s="164"/>
      <c r="Q16" s="165"/>
      <c r="R16" s="166"/>
      <c r="S16" s="13"/>
      <c r="T16" s="167">
        <f t="shared" si="5"/>
        <v>0</v>
      </c>
      <c r="U16" s="152">
        <f t="shared" si="6"/>
        <v>0</v>
      </c>
      <c r="V16" s="168">
        <f t="shared" si="7"/>
        <v>0</v>
      </c>
      <c r="W16" s="13"/>
      <c r="X16" s="13"/>
      <c r="Y16" s="13"/>
      <c r="Z16" s="13"/>
    </row>
    <row r="17" ht="96.75" customHeight="1">
      <c r="A17" s="391"/>
      <c r="B17" s="152" t="s">
        <v>51</v>
      </c>
      <c r="C17" s="152" t="s">
        <v>659</v>
      </c>
      <c r="D17" s="318" t="s">
        <v>674</v>
      </c>
      <c r="E17" s="152">
        <v>4.0</v>
      </c>
      <c r="F17" s="283">
        <v>320.0</v>
      </c>
      <c r="G17" s="18"/>
      <c r="H17" s="169"/>
      <c r="I17" s="170"/>
      <c r="J17" s="171"/>
      <c r="K17" s="173"/>
      <c r="L17" s="159"/>
      <c r="M17" s="176"/>
      <c r="N17" s="177"/>
      <c r="O17" s="163"/>
      <c r="P17" s="164"/>
      <c r="Q17" s="165"/>
      <c r="R17" s="166"/>
      <c r="S17" s="13"/>
      <c r="T17" s="167">
        <f t="shared" si="5"/>
        <v>0</v>
      </c>
      <c r="U17" s="152">
        <f t="shared" si="6"/>
        <v>0</v>
      </c>
      <c r="V17" s="168">
        <f t="shared" si="7"/>
        <v>0</v>
      </c>
      <c r="W17" s="13"/>
      <c r="X17" s="13"/>
      <c r="Y17" s="13"/>
      <c r="Z17" s="13"/>
    </row>
    <row r="18" ht="96.75" customHeight="1">
      <c r="A18" s="391"/>
      <c r="B18" s="152" t="s">
        <v>51</v>
      </c>
      <c r="C18" s="152" t="s">
        <v>659</v>
      </c>
      <c r="D18" s="318" t="s">
        <v>677</v>
      </c>
      <c r="E18" s="152">
        <v>3.0</v>
      </c>
      <c r="F18" s="283">
        <v>245.0</v>
      </c>
      <c r="G18" s="18"/>
      <c r="H18" s="169"/>
      <c r="I18" s="170"/>
      <c r="J18" s="171"/>
      <c r="K18" s="173"/>
      <c r="L18" s="159"/>
      <c r="M18" s="176"/>
      <c r="N18" s="177"/>
      <c r="O18" s="163"/>
      <c r="P18" s="164"/>
      <c r="Q18" s="165"/>
      <c r="R18" s="166"/>
      <c r="S18" s="13"/>
      <c r="T18" s="167">
        <f t="shared" si="5"/>
        <v>0</v>
      </c>
      <c r="U18" s="152">
        <f t="shared" si="6"/>
        <v>0</v>
      </c>
      <c r="V18" s="168">
        <f t="shared" si="7"/>
        <v>0</v>
      </c>
      <c r="W18" s="13"/>
      <c r="X18" s="13"/>
      <c r="Y18" s="13"/>
      <c r="Z18" s="13"/>
    </row>
    <row r="19" ht="96.75" customHeight="1">
      <c r="A19" s="391"/>
      <c r="B19" s="152" t="s">
        <v>51</v>
      </c>
      <c r="C19" s="152" t="s">
        <v>659</v>
      </c>
      <c r="D19" s="318" t="s">
        <v>680</v>
      </c>
      <c r="E19" s="152">
        <v>4.0</v>
      </c>
      <c r="F19" s="283">
        <v>295.0</v>
      </c>
      <c r="G19" s="18"/>
      <c r="H19" s="169"/>
      <c r="I19" s="170"/>
      <c r="J19" s="171"/>
      <c r="K19" s="173"/>
      <c r="L19" s="159"/>
      <c r="M19" s="176"/>
      <c r="N19" s="177"/>
      <c r="O19" s="163"/>
      <c r="P19" s="164"/>
      <c r="Q19" s="165"/>
      <c r="R19" s="166"/>
      <c r="S19" s="13"/>
      <c r="T19" s="167">
        <f t="shared" si="5"/>
        <v>0</v>
      </c>
      <c r="U19" s="152">
        <f t="shared" si="6"/>
        <v>0</v>
      </c>
      <c r="V19" s="168">
        <f t="shared" si="7"/>
        <v>0</v>
      </c>
      <c r="W19" s="13"/>
      <c r="X19" s="13"/>
      <c r="Y19" s="13"/>
      <c r="Z19" s="13"/>
    </row>
    <row r="20" ht="96.75" customHeight="1">
      <c r="A20" s="391"/>
      <c r="B20" s="152" t="s">
        <v>51</v>
      </c>
      <c r="C20" s="152" t="s">
        <v>659</v>
      </c>
      <c r="D20" s="318" t="s">
        <v>683</v>
      </c>
      <c r="E20" s="152">
        <v>4.0</v>
      </c>
      <c r="F20" s="283">
        <v>315.0</v>
      </c>
      <c r="G20" s="18"/>
      <c r="H20" s="169"/>
      <c r="I20" s="170"/>
      <c r="J20" s="171"/>
      <c r="K20" s="173"/>
      <c r="L20" s="159"/>
      <c r="M20" s="176"/>
      <c r="N20" s="177"/>
      <c r="O20" s="163"/>
      <c r="P20" s="164"/>
      <c r="Q20" s="165"/>
      <c r="R20" s="166"/>
      <c r="S20" s="13"/>
      <c r="T20" s="167">
        <f t="shared" si="5"/>
        <v>0</v>
      </c>
      <c r="U20" s="152">
        <f t="shared" si="6"/>
        <v>0</v>
      </c>
      <c r="V20" s="168">
        <f t="shared" si="7"/>
        <v>0</v>
      </c>
      <c r="W20" s="13"/>
      <c r="X20" s="13"/>
      <c r="Y20" s="13"/>
      <c r="Z20" s="13"/>
    </row>
    <row r="21" ht="96.75" customHeight="1">
      <c r="A21" s="391"/>
      <c r="B21" s="152" t="s">
        <v>51</v>
      </c>
      <c r="C21" s="152" t="s">
        <v>659</v>
      </c>
      <c r="D21" s="318" t="s">
        <v>689</v>
      </c>
      <c r="E21" s="152">
        <v>2.0</v>
      </c>
      <c r="F21" s="283">
        <v>280.0</v>
      </c>
      <c r="G21" s="18"/>
      <c r="H21" s="169"/>
      <c r="I21" s="170"/>
      <c r="J21" s="171"/>
      <c r="K21" s="173"/>
      <c r="L21" s="159"/>
      <c r="M21" s="176"/>
      <c r="N21" s="177"/>
      <c r="O21" s="163"/>
      <c r="P21" s="164"/>
      <c r="Q21" s="165"/>
      <c r="R21" s="166"/>
      <c r="S21" s="13"/>
      <c r="T21" s="167">
        <f t="shared" si="5"/>
        <v>0</v>
      </c>
      <c r="U21" s="152">
        <f t="shared" si="6"/>
        <v>0</v>
      </c>
      <c r="V21" s="168">
        <f t="shared" si="7"/>
        <v>0</v>
      </c>
      <c r="W21" s="13"/>
      <c r="X21" s="13"/>
      <c r="Y21" s="13"/>
      <c r="Z21" s="13"/>
    </row>
    <row r="22" ht="96.75" customHeight="1">
      <c r="A22" s="391"/>
      <c r="B22" s="152" t="s">
        <v>51</v>
      </c>
      <c r="C22" s="152" t="s">
        <v>659</v>
      </c>
      <c r="D22" s="318" t="s">
        <v>693</v>
      </c>
      <c r="E22" s="152">
        <v>2.0</v>
      </c>
      <c r="F22" s="283">
        <v>90.0</v>
      </c>
      <c r="G22" s="18"/>
      <c r="H22" s="169"/>
      <c r="I22" s="170"/>
      <c r="J22" s="171"/>
      <c r="K22" s="173"/>
      <c r="L22" s="159"/>
      <c r="M22" s="176"/>
      <c r="N22" s="177"/>
      <c r="O22" s="163"/>
      <c r="P22" s="164"/>
      <c r="Q22" s="165"/>
      <c r="R22" s="166"/>
      <c r="S22" s="13"/>
      <c r="T22" s="167">
        <f t="shared" si="5"/>
        <v>0</v>
      </c>
      <c r="U22" s="152">
        <f t="shared" si="6"/>
        <v>0</v>
      </c>
      <c r="V22" s="168">
        <f t="shared" si="7"/>
        <v>0</v>
      </c>
      <c r="W22" s="13"/>
      <c r="X22" s="13"/>
      <c r="Y22" s="13"/>
      <c r="Z22" s="13"/>
    </row>
    <row r="23" ht="96.75" customHeight="1">
      <c r="A23" s="391"/>
      <c r="B23" s="152" t="s">
        <v>51</v>
      </c>
      <c r="C23" s="152" t="s">
        <v>659</v>
      </c>
      <c r="D23" s="318" t="s">
        <v>696</v>
      </c>
      <c r="E23" s="152">
        <v>2.0</v>
      </c>
      <c r="F23" s="283">
        <v>195.0</v>
      </c>
      <c r="G23" s="18"/>
      <c r="H23" s="169"/>
      <c r="I23" s="170"/>
      <c r="J23" s="171"/>
      <c r="K23" s="173"/>
      <c r="L23" s="159"/>
      <c r="M23" s="176"/>
      <c r="N23" s="177"/>
      <c r="O23" s="163"/>
      <c r="P23" s="164"/>
      <c r="Q23" s="165"/>
      <c r="R23" s="166"/>
      <c r="S23" s="13"/>
      <c r="T23" s="167">
        <f t="shared" si="5"/>
        <v>0</v>
      </c>
      <c r="U23" s="152">
        <f t="shared" si="6"/>
        <v>0</v>
      </c>
      <c r="V23" s="168">
        <f t="shared" si="7"/>
        <v>0</v>
      </c>
      <c r="W23" s="13"/>
      <c r="X23" s="13"/>
      <c r="Y23" s="13"/>
      <c r="Z23" s="13"/>
    </row>
    <row r="24" ht="96.75" customHeight="1">
      <c r="A24" s="391"/>
      <c r="B24" s="152" t="s">
        <v>51</v>
      </c>
      <c r="C24" s="152" t="s">
        <v>659</v>
      </c>
      <c r="D24" s="318" t="s">
        <v>700</v>
      </c>
      <c r="E24" s="152">
        <v>2.0</v>
      </c>
      <c r="F24" s="283">
        <v>350.0</v>
      </c>
      <c r="G24" s="18"/>
      <c r="H24" s="169"/>
      <c r="I24" s="170"/>
      <c r="J24" s="171"/>
      <c r="K24" s="173"/>
      <c r="L24" s="159"/>
      <c r="M24" s="176"/>
      <c r="N24" s="177"/>
      <c r="O24" s="163"/>
      <c r="P24" s="164"/>
      <c r="Q24" s="165"/>
      <c r="R24" s="166"/>
      <c r="S24" s="13"/>
      <c r="T24" s="167">
        <f t="shared" si="5"/>
        <v>0</v>
      </c>
      <c r="U24" s="152">
        <f t="shared" si="6"/>
        <v>0</v>
      </c>
      <c r="V24" s="168">
        <f t="shared" si="7"/>
        <v>0</v>
      </c>
      <c r="W24" s="13"/>
      <c r="X24" s="13"/>
      <c r="Y24" s="13"/>
      <c r="Z24" s="13"/>
    </row>
    <row r="25" ht="96.75" customHeight="1">
      <c r="A25" s="391"/>
      <c r="B25" s="152" t="s">
        <v>51</v>
      </c>
      <c r="C25" s="152" t="s">
        <v>659</v>
      </c>
      <c r="D25" s="318" t="s">
        <v>705</v>
      </c>
      <c r="E25" s="152">
        <v>1.0</v>
      </c>
      <c r="F25" s="283">
        <v>360.0</v>
      </c>
      <c r="G25" s="18"/>
      <c r="H25" s="169"/>
      <c r="I25" s="170"/>
      <c r="J25" s="171"/>
      <c r="K25" s="173"/>
      <c r="L25" s="159"/>
      <c r="M25" s="176"/>
      <c r="N25" s="177"/>
      <c r="O25" s="163"/>
      <c r="P25" s="164"/>
      <c r="Q25" s="165"/>
      <c r="R25" s="166"/>
      <c r="S25" s="13"/>
      <c r="T25" s="167">
        <f t="shared" si="5"/>
        <v>0</v>
      </c>
      <c r="U25" s="152">
        <f t="shared" si="6"/>
        <v>0</v>
      </c>
      <c r="V25" s="168">
        <f t="shared" si="7"/>
        <v>0</v>
      </c>
      <c r="W25" s="13"/>
      <c r="X25" s="13"/>
      <c r="Y25" s="13"/>
      <c r="Z25" s="13"/>
    </row>
    <row r="26" ht="16.5" customHeight="1">
      <c r="A26" s="185" t="s">
        <v>708</v>
      </c>
      <c r="B26" s="186"/>
      <c r="C26" s="186"/>
      <c r="D26" s="186"/>
      <c r="E26" s="186"/>
      <c r="F26" s="187"/>
      <c r="G26" s="18"/>
      <c r="H26" s="209"/>
      <c r="I26" s="186"/>
      <c r="J26" s="186"/>
      <c r="K26" s="186"/>
      <c r="L26" s="186"/>
      <c r="M26" s="186"/>
      <c r="N26" s="186"/>
      <c r="O26" s="186"/>
      <c r="P26" s="186"/>
      <c r="Q26" s="186"/>
      <c r="R26" s="187"/>
      <c r="S26" s="13"/>
      <c r="T26" s="210"/>
      <c r="U26" s="186"/>
      <c r="V26" s="187"/>
      <c r="W26" s="13"/>
      <c r="X26" s="13"/>
      <c r="Y26" s="13"/>
      <c r="Z26" s="13"/>
    </row>
    <row r="27" ht="93.0" customHeight="1">
      <c r="A27" s="391"/>
      <c r="B27" s="152" t="s">
        <v>51</v>
      </c>
      <c r="C27" s="240" t="s">
        <v>712</v>
      </c>
      <c r="D27" s="318" t="s">
        <v>713</v>
      </c>
      <c r="E27" s="152">
        <v>10.0</v>
      </c>
      <c r="F27" s="283">
        <v>135.0</v>
      </c>
      <c r="G27" s="18"/>
      <c r="H27" s="169"/>
      <c r="I27" s="170"/>
      <c r="J27" s="171"/>
      <c r="K27" s="173"/>
      <c r="L27" s="159"/>
      <c r="M27" s="176"/>
      <c r="N27" s="177"/>
      <c r="O27" s="163"/>
      <c r="P27" s="164"/>
      <c r="Q27" s="165"/>
      <c r="R27" s="166"/>
      <c r="S27" s="13"/>
      <c r="T27" s="167">
        <f t="shared" ref="T27:T52" si="8">SUM(H27:R27)</f>
        <v>0</v>
      </c>
      <c r="U27" s="152">
        <f t="shared" ref="U27:U52" si="9">T27*E27</f>
        <v>0</v>
      </c>
      <c r="V27" s="168">
        <f t="shared" ref="V27:V52" si="10">T27*F27</f>
        <v>0</v>
      </c>
      <c r="W27" s="13"/>
      <c r="X27" s="13"/>
      <c r="Y27" s="13"/>
      <c r="Z27" s="13"/>
    </row>
    <row r="28" ht="93.0" customHeight="1">
      <c r="A28" s="391"/>
      <c r="B28" s="152" t="s">
        <v>51</v>
      </c>
      <c r="C28" s="240" t="s">
        <v>712</v>
      </c>
      <c r="D28" s="318" t="s">
        <v>718</v>
      </c>
      <c r="E28" s="152">
        <v>10.0</v>
      </c>
      <c r="F28" s="283">
        <v>110.0</v>
      </c>
      <c r="G28" s="18"/>
      <c r="H28" s="169"/>
      <c r="I28" s="170"/>
      <c r="J28" s="171"/>
      <c r="K28" s="173"/>
      <c r="L28" s="159"/>
      <c r="M28" s="176"/>
      <c r="N28" s="177"/>
      <c r="O28" s="163"/>
      <c r="P28" s="164"/>
      <c r="Q28" s="165"/>
      <c r="R28" s="166"/>
      <c r="S28" s="13"/>
      <c r="T28" s="167">
        <f t="shared" si="8"/>
        <v>0</v>
      </c>
      <c r="U28" s="152">
        <f t="shared" si="9"/>
        <v>0</v>
      </c>
      <c r="V28" s="168">
        <f t="shared" si="10"/>
        <v>0</v>
      </c>
      <c r="W28" s="13"/>
      <c r="X28" s="13"/>
      <c r="Y28" s="13"/>
      <c r="Z28" s="13"/>
    </row>
    <row r="29" ht="93.0" customHeight="1">
      <c r="A29" s="391"/>
      <c r="B29" s="152" t="s">
        <v>51</v>
      </c>
      <c r="C29" s="240" t="s">
        <v>712</v>
      </c>
      <c r="D29" s="318" t="s">
        <v>721</v>
      </c>
      <c r="E29" s="152">
        <v>18.0</v>
      </c>
      <c r="F29" s="283">
        <v>170.0</v>
      </c>
      <c r="G29" s="18"/>
      <c r="H29" s="169"/>
      <c r="I29" s="170"/>
      <c r="J29" s="171"/>
      <c r="K29" s="173"/>
      <c r="L29" s="159"/>
      <c r="M29" s="176"/>
      <c r="N29" s="177"/>
      <c r="O29" s="163"/>
      <c r="P29" s="164"/>
      <c r="Q29" s="165"/>
      <c r="R29" s="166"/>
      <c r="S29" s="13"/>
      <c r="T29" s="167">
        <f t="shared" si="8"/>
        <v>0</v>
      </c>
      <c r="U29" s="152">
        <f t="shared" si="9"/>
        <v>0</v>
      </c>
      <c r="V29" s="168">
        <f t="shared" si="10"/>
        <v>0</v>
      </c>
      <c r="W29" s="13"/>
      <c r="X29" s="13"/>
      <c r="Y29" s="13"/>
      <c r="Z29" s="13"/>
    </row>
    <row r="30" ht="93.0" customHeight="1">
      <c r="A30" s="391"/>
      <c r="B30" s="152" t="s">
        <v>51</v>
      </c>
      <c r="C30" s="240" t="s">
        <v>712</v>
      </c>
      <c r="D30" s="318" t="s">
        <v>725</v>
      </c>
      <c r="E30" s="152">
        <v>10.0</v>
      </c>
      <c r="F30" s="283">
        <v>170.0</v>
      </c>
      <c r="G30" s="18"/>
      <c r="H30" s="169"/>
      <c r="I30" s="170"/>
      <c r="J30" s="171"/>
      <c r="K30" s="173"/>
      <c r="L30" s="159"/>
      <c r="M30" s="176"/>
      <c r="N30" s="177"/>
      <c r="O30" s="163"/>
      <c r="P30" s="164"/>
      <c r="Q30" s="165"/>
      <c r="R30" s="166"/>
      <c r="S30" s="13"/>
      <c r="T30" s="167">
        <f t="shared" si="8"/>
        <v>0</v>
      </c>
      <c r="U30" s="152">
        <f t="shared" si="9"/>
        <v>0</v>
      </c>
      <c r="V30" s="168">
        <f t="shared" si="10"/>
        <v>0</v>
      </c>
      <c r="W30" s="13"/>
      <c r="X30" s="13"/>
      <c r="Y30" s="13"/>
      <c r="Z30" s="13"/>
    </row>
    <row r="31" ht="93.0" customHeight="1">
      <c r="A31" s="391"/>
      <c r="B31" s="152" t="s">
        <v>51</v>
      </c>
      <c r="C31" s="240" t="s">
        <v>712</v>
      </c>
      <c r="D31" s="318" t="s">
        <v>729</v>
      </c>
      <c r="E31" s="152">
        <v>6.0</v>
      </c>
      <c r="F31" s="283">
        <v>115.0</v>
      </c>
      <c r="G31" s="18"/>
      <c r="H31" s="169"/>
      <c r="I31" s="170"/>
      <c r="J31" s="171"/>
      <c r="K31" s="173"/>
      <c r="L31" s="159"/>
      <c r="M31" s="176"/>
      <c r="N31" s="177"/>
      <c r="O31" s="163"/>
      <c r="P31" s="164"/>
      <c r="Q31" s="165"/>
      <c r="R31" s="166"/>
      <c r="S31" s="13"/>
      <c r="T31" s="167">
        <f t="shared" si="8"/>
        <v>0</v>
      </c>
      <c r="U31" s="152">
        <f t="shared" si="9"/>
        <v>0</v>
      </c>
      <c r="V31" s="168">
        <f t="shared" si="10"/>
        <v>0</v>
      </c>
      <c r="W31" s="13"/>
      <c r="X31" s="13"/>
      <c r="Y31" s="13"/>
      <c r="Z31" s="13"/>
    </row>
    <row r="32" ht="93.0" customHeight="1">
      <c r="A32" s="391"/>
      <c r="B32" s="152" t="s">
        <v>51</v>
      </c>
      <c r="C32" s="240" t="s">
        <v>712</v>
      </c>
      <c r="D32" s="318" t="s">
        <v>733</v>
      </c>
      <c r="E32" s="152">
        <v>10.0</v>
      </c>
      <c r="F32" s="283">
        <v>170.0</v>
      </c>
      <c r="G32" s="18"/>
      <c r="H32" s="169"/>
      <c r="I32" s="170"/>
      <c r="J32" s="171"/>
      <c r="K32" s="173"/>
      <c r="L32" s="159"/>
      <c r="M32" s="176"/>
      <c r="N32" s="177"/>
      <c r="O32" s="163"/>
      <c r="P32" s="164"/>
      <c r="Q32" s="165"/>
      <c r="R32" s="166"/>
      <c r="S32" s="13"/>
      <c r="T32" s="167">
        <f t="shared" si="8"/>
        <v>0</v>
      </c>
      <c r="U32" s="152">
        <f t="shared" si="9"/>
        <v>0</v>
      </c>
      <c r="V32" s="168">
        <f t="shared" si="10"/>
        <v>0</v>
      </c>
      <c r="W32" s="13"/>
      <c r="X32" s="13"/>
      <c r="Y32" s="13"/>
      <c r="Z32" s="13"/>
    </row>
    <row r="33" ht="93.0" customHeight="1">
      <c r="A33" s="391"/>
      <c r="B33" s="152" t="s">
        <v>51</v>
      </c>
      <c r="C33" s="240" t="s">
        <v>712</v>
      </c>
      <c r="D33" s="318" t="s">
        <v>737</v>
      </c>
      <c r="E33" s="152">
        <v>10.0</v>
      </c>
      <c r="F33" s="283">
        <v>120.0</v>
      </c>
      <c r="G33" s="18"/>
      <c r="H33" s="169"/>
      <c r="I33" s="170"/>
      <c r="J33" s="171"/>
      <c r="K33" s="173"/>
      <c r="L33" s="159"/>
      <c r="M33" s="176"/>
      <c r="N33" s="177"/>
      <c r="O33" s="163"/>
      <c r="P33" s="164"/>
      <c r="Q33" s="165"/>
      <c r="R33" s="166"/>
      <c r="S33" s="13"/>
      <c r="T33" s="167">
        <f t="shared" si="8"/>
        <v>0</v>
      </c>
      <c r="U33" s="152">
        <f t="shared" si="9"/>
        <v>0</v>
      </c>
      <c r="V33" s="168">
        <f t="shared" si="10"/>
        <v>0</v>
      </c>
      <c r="W33" s="13"/>
      <c r="X33" s="13"/>
      <c r="Y33" s="13"/>
      <c r="Z33" s="13"/>
    </row>
    <row r="34" ht="93.0" customHeight="1">
      <c r="A34" s="391"/>
      <c r="B34" s="152" t="s">
        <v>51</v>
      </c>
      <c r="C34" s="240" t="s">
        <v>712</v>
      </c>
      <c r="D34" s="318" t="s">
        <v>740</v>
      </c>
      <c r="E34" s="152">
        <v>10.0</v>
      </c>
      <c r="F34" s="283">
        <v>215.0</v>
      </c>
      <c r="G34" s="18"/>
      <c r="H34" s="169"/>
      <c r="I34" s="170"/>
      <c r="J34" s="171"/>
      <c r="K34" s="173"/>
      <c r="L34" s="159"/>
      <c r="M34" s="176"/>
      <c r="N34" s="177"/>
      <c r="O34" s="163"/>
      <c r="P34" s="164"/>
      <c r="Q34" s="165"/>
      <c r="R34" s="166"/>
      <c r="S34" s="13"/>
      <c r="T34" s="167">
        <f t="shared" si="8"/>
        <v>0</v>
      </c>
      <c r="U34" s="152">
        <f t="shared" si="9"/>
        <v>0</v>
      </c>
      <c r="V34" s="168">
        <f t="shared" si="10"/>
        <v>0</v>
      </c>
      <c r="W34" s="13"/>
      <c r="X34" s="13"/>
      <c r="Y34" s="13"/>
      <c r="Z34" s="13"/>
    </row>
    <row r="35" ht="93.0" customHeight="1">
      <c r="A35" s="391"/>
      <c r="B35" s="152" t="s">
        <v>51</v>
      </c>
      <c r="C35" s="240" t="s">
        <v>712</v>
      </c>
      <c r="D35" s="318" t="s">
        <v>743</v>
      </c>
      <c r="E35" s="152">
        <v>10.0</v>
      </c>
      <c r="F35" s="283">
        <v>295.0</v>
      </c>
      <c r="G35" s="18"/>
      <c r="H35" s="169"/>
      <c r="I35" s="170"/>
      <c r="J35" s="171"/>
      <c r="K35" s="173"/>
      <c r="L35" s="159"/>
      <c r="M35" s="176"/>
      <c r="N35" s="177"/>
      <c r="O35" s="163"/>
      <c r="P35" s="164"/>
      <c r="Q35" s="165"/>
      <c r="R35" s="166"/>
      <c r="S35" s="13"/>
      <c r="T35" s="167">
        <f t="shared" si="8"/>
        <v>0</v>
      </c>
      <c r="U35" s="152">
        <f t="shared" si="9"/>
        <v>0</v>
      </c>
      <c r="V35" s="168">
        <f t="shared" si="10"/>
        <v>0</v>
      </c>
      <c r="W35" s="13"/>
      <c r="X35" s="13"/>
      <c r="Y35" s="13"/>
      <c r="Z35" s="13"/>
    </row>
    <row r="36" ht="93.0" customHeight="1">
      <c r="A36" s="391"/>
      <c r="B36" s="152" t="s">
        <v>51</v>
      </c>
      <c r="C36" s="240" t="s">
        <v>712</v>
      </c>
      <c r="D36" s="318" t="s">
        <v>746</v>
      </c>
      <c r="E36" s="152">
        <v>5.0</v>
      </c>
      <c r="F36" s="283">
        <v>365.0</v>
      </c>
      <c r="G36" s="18"/>
      <c r="H36" s="169"/>
      <c r="I36" s="170"/>
      <c r="J36" s="171"/>
      <c r="K36" s="173"/>
      <c r="L36" s="159"/>
      <c r="M36" s="176"/>
      <c r="N36" s="177"/>
      <c r="O36" s="163"/>
      <c r="P36" s="164"/>
      <c r="Q36" s="165"/>
      <c r="R36" s="166"/>
      <c r="S36" s="13"/>
      <c r="T36" s="167">
        <f t="shared" si="8"/>
        <v>0</v>
      </c>
      <c r="U36" s="152">
        <f t="shared" si="9"/>
        <v>0</v>
      </c>
      <c r="V36" s="168">
        <f t="shared" si="10"/>
        <v>0</v>
      </c>
      <c r="W36" s="13"/>
      <c r="X36" s="13"/>
      <c r="Y36" s="13"/>
      <c r="Z36" s="13"/>
    </row>
    <row r="37" ht="93.0" customHeight="1">
      <c r="A37" s="391"/>
      <c r="B37" s="152" t="s">
        <v>51</v>
      </c>
      <c r="C37" s="240" t="s">
        <v>712</v>
      </c>
      <c r="D37" s="318" t="s">
        <v>748</v>
      </c>
      <c r="E37" s="152">
        <v>2.0</v>
      </c>
      <c r="F37" s="283">
        <v>240.0</v>
      </c>
      <c r="G37" s="18"/>
      <c r="H37" s="169"/>
      <c r="I37" s="170"/>
      <c r="J37" s="171"/>
      <c r="K37" s="173"/>
      <c r="L37" s="159"/>
      <c r="M37" s="176"/>
      <c r="N37" s="177"/>
      <c r="O37" s="163"/>
      <c r="P37" s="164"/>
      <c r="Q37" s="165"/>
      <c r="R37" s="166"/>
      <c r="S37" s="13"/>
      <c r="T37" s="167">
        <f t="shared" si="8"/>
        <v>0</v>
      </c>
      <c r="U37" s="152">
        <f t="shared" si="9"/>
        <v>0</v>
      </c>
      <c r="V37" s="168">
        <f t="shared" si="10"/>
        <v>0</v>
      </c>
      <c r="W37" s="13"/>
      <c r="X37" s="13"/>
      <c r="Y37" s="13"/>
      <c r="Z37" s="13"/>
    </row>
    <row r="38" ht="93.0" customHeight="1">
      <c r="A38" s="391"/>
      <c r="B38" s="152" t="s">
        <v>51</v>
      </c>
      <c r="C38" s="240" t="s">
        <v>712</v>
      </c>
      <c r="D38" s="318" t="s">
        <v>750</v>
      </c>
      <c r="E38" s="152">
        <v>2.0</v>
      </c>
      <c r="F38" s="283">
        <v>240.0</v>
      </c>
      <c r="G38" s="18"/>
      <c r="H38" s="169"/>
      <c r="I38" s="170"/>
      <c r="J38" s="171"/>
      <c r="K38" s="173"/>
      <c r="L38" s="159"/>
      <c r="M38" s="176"/>
      <c r="N38" s="177"/>
      <c r="O38" s="163"/>
      <c r="P38" s="164"/>
      <c r="Q38" s="165"/>
      <c r="R38" s="166"/>
      <c r="S38" s="13"/>
      <c r="T38" s="167">
        <f t="shared" si="8"/>
        <v>0</v>
      </c>
      <c r="U38" s="152">
        <f t="shared" si="9"/>
        <v>0</v>
      </c>
      <c r="V38" s="168">
        <f t="shared" si="10"/>
        <v>0</v>
      </c>
      <c r="W38" s="13"/>
      <c r="X38" s="13"/>
      <c r="Y38" s="13"/>
      <c r="Z38" s="13"/>
    </row>
    <row r="39" ht="93.0" customHeight="1">
      <c r="A39" s="391"/>
      <c r="B39" s="240" t="s">
        <v>82</v>
      </c>
      <c r="C39" s="318" t="s">
        <v>753</v>
      </c>
      <c r="D39" s="152" t="s">
        <v>754</v>
      </c>
      <c r="E39" s="152">
        <v>10.0</v>
      </c>
      <c r="F39" s="283">
        <v>160.0</v>
      </c>
      <c r="G39" s="18"/>
      <c r="H39" s="169"/>
      <c r="I39" s="170"/>
      <c r="J39" s="171"/>
      <c r="K39" s="173"/>
      <c r="L39" s="159"/>
      <c r="M39" s="176"/>
      <c r="N39" s="177"/>
      <c r="O39" s="163"/>
      <c r="P39" s="164"/>
      <c r="Q39" s="165"/>
      <c r="R39" s="166"/>
      <c r="S39" s="13"/>
      <c r="T39" s="167">
        <f t="shared" si="8"/>
        <v>0</v>
      </c>
      <c r="U39" s="152">
        <f t="shared" si="9"/>
        <v>0</v>
      </c>
      <c r="V39" s="168">
        <f t="shared" si="10"/>
        <v>0</v>
      </c>
      <c r="W39" s="13"/>
      <c r="X39" s="13"/>
      <c r="Y39" s="13"/>
      <c r="Z39" s="13"/>
    </row>
    <row r="40" ht="93.0" customHeight="1">
      <c r="A40" s="391"/>
      <c r="B40" s="240" t="s">
        <v>82</v>
      </c>
      <c r="C40" s="318" t="s">
        <v>753</v>
      </c>
      <c r="D40" s="152" t="s">
        <v>756</v>
      </c>
      <c r="E40" s="152">
        <v>10.0</v>
      </c>
      <c r="F40" s="283">
        <v>115.0</v>
      </c>
      <c r="G40" s="18"/>
      <c r="H40" s="169"/>
      <c r="I40" s="170"/>
      <c r="J40" s="171"/>
      <c r="K40" s="173"/>
      <c r="L40" s="159"/>
      <c r="M40" s="176"/>
      <c r="N40" s="177"/>
      <c r="O40" s="163"/>
      <c r="P40" s="164"/>
      <c r="Q40" s="165"/>
      <c r="R40" s="166"/>
      <c r="S40" s="13"/>
      <c r="T40" s="167">
        <f t="shared" si="8"/>
        <v>0</v>
      </c>
      <c r="U40" s="152">
        <f t="shared" si="9"/>
        <v>0</v>
      </c>
      <c r="V40" s="168">
        <f t="shared" si="10"/>
        <v>0</v>
      </c>
      <c r="W40" s="13"/>
      <c r="X40" s="13"/>
      <c r="Y40" s="13"/>
      <c r="Z40" s="13"/>
    </row>
    <row r="41" ht="93.0" customHeight="1">
      <c r="A41" s="391"/>
      <c r="B41" s="240" t="s">
        <v>82</v>
      </c>
      <c r="C41" s="318" t="s">
        <v>753</v>
      </c>
      <c r="D41" s="152" t="s">
        <v>759</v>
      </c>
      <c r="E41" s="152">
        <v>10.0</v>
      </c>
      <c r="F41" s="283">
        <v>195.0</v>
      </c>
      <c r="G41" s="18"/>
      <c r="H41" s="169"/>
      <c r="I41" s="170"/>
      <c r="J41" s="171"/>
      <c r="K41" s="173"/>
      <c r="L41" s="159"/>
      <c r="M41" s="176"/>
      <c r="N41" s="177"/>
      <c r="O41" s="163"/>
      <c r="P41" s="164"/>
      <c r="Q41" s="165"/>
      <c r="R41" s="166"/>
      <c r="S41" s="13"/>
      <c r="T41" s="167">
        <f t="shared" si="8"/>
        <v>0</v>
      </c>
      <c r="U41" s="152">
        <f t="shared" si="9"/>
        <v>0</v>
      </c>
      <c r="V41" s="168">
        <f t="shared" si="10"/>
        <v>0</v>
      </c>
      <c r="W41" s="13"/>
      <c r="X41" s="13"/>
      <c r="Y41" s="13"/>
      <c r="Z41" s="13"/>
    </row>
    <row r="42" ht="93.0" customHeight="1">
      <c r="A42" s="391"/>
      <c r="B42" s="240" t="s">
        <v>82</v>
      </c>
      <c r="C42" s="318" t="s">
        <v>753</v>
      </c>
      <c r="D42" s="152" t="s">
        <v>762</v>
      </c>
      <c r="E42" s="152">
        <v>10.0</v>
      </c>
      <c r="F42" s="283">
        <v>250.0</v>
      </c>
      <c r="G42" s="18"/>
      <c r="H42" s="169"/>
      <c r="I42" s="170"/>
      <c r="J42" s="171"/>
      <c r="K42" s="173"/>
      <c r="L42" s="159"/>
      <c r="M42" s="176"/>
      <c r="N42" s="177"/>
      <c r="O42" s="163"/>
      <c r="P42" s="164"/>
      <c r="Q42" s="165"/>
      <c r="R42" s="166"/>
      <c r="S42" s="13"/>
      <c r="T42" s="167">
        <f t="shared" si="8"/>
        <v>0</v>
      </c>
      <c r="U42" s="152">
        <f t="shared" si="9"/>
        <v>0</v>
      </c>
      <c r="V42" s="168">
        <f t="shared" si="10"/>
        <v>0</v>
      </c>
      <c r="W42" s="13"/>
      <c r="X42" s="13"/>
      <c r="Y42" s="13"/>
      <c r="Z42" s="13"/>
    </row>
    <row r="43" ht="93.0" customHeight="1">
      <c r="A43" s="391"/>
      <c r="B43" s="240" t="s">
        <v>82</v>
      </c>
      <c r="C43" s="318" t="s">
        <v>753</v>
      </c>
      <c r="D43" s="318" t="s">
        <v>765</v>
      </c>
      <c r="E43" s="152">
        <v>10.0</v>
      </c>
      <c r="F43" s="283">
        <v>240.0</v>
      </c>
      <c r="G43" s="18"/>
      <c r="H43" s="169"/>
      <c r="I43" s="170"/>
      <c r="J43" s="171"/>
      <c r="K43" s="173"/>
      <c r="L43" s="159"/>
      <c r="M43" s="176"/>
      <c r="N43" s="177"/>
      <c r="O43" s="163"/>
      <c r="P43" s="164"/>
      <c r="Q43" s="165"/>
      <c r="R43" s="166"/>
      <c r="S43" s="13"/>
      <c r="T43" s="167">
        <f t="shared" si="8"/>
        <v>0</v>
      </c>
      <c r="U43" s="152">
        <f t="shared" si="9"/>
        <v>0</v>
      </c>
      <c r="V43" s="168">
        <f t="shared" si="10"/>
        <v>0</v>
      </c>
      <c r="W43" s="13"/>
      <c r="X43" s="13"/>
      <c r="Y43" s="13"/>
      <c r="Z43" s="13"/>
    </row>
    <row r="44" ht="93.0" customHeight="1">
      <c r="A44" s="391"/>
      <c r="B44" s="240" t="s">
        <v>82</v>
      </c>
      <c r="C44" s="318" t="s">
        <v>753</v>
      </c>
      <c r="D44" s="318" t="s">
        <v>768</v>
      </c>
      <c r="E44" s="152">
        <v>10.0</v>
      </c>
      <c r="F44" s="283">
        <v>295.0</v>
      </c>
      <c r="G44" s="18"/>
      <c r="H44" s="169"/>
      <c r="I44" s="170"/>
      <c r="J44" s="171"/>
      <c r="K44" s="173"/>
      <c r="L44" s="159"/>
      <c r="M44" s="176"/>
      <c r="N44" s="177"/>
      <c r="O44" s="163"/>
      <c r="P44" s="164"/>
      <c r="Q44" s="165"/>
      <c r="R44" s="166"/>
      <c r="S44" s="13"/>
      <c r="T44" s="167">
        <f t="shared" si="8"/>
        <v>0</v>
      </c>
      <c r="U44" s="152">
        <f t="shared" si="9"/>
        <v>0</v>
      </c>
      <c r="V44" s="168">
        <f t="shared" si="10"/>
        <v>0</v>
      </c>
      <c r="W44" s="13"/>
      <c r="X44" s="13"/>
      <c r="Y44" s="13"/>
      <c r="Z44" s="13"/>
    </row>
    <row r="45" ht="93.0" customHeight="1">
      <c r="A45" s="391"/>
      <c r="B45" s="240" t="s">
        <v>82</v>
      </c>
      <c r="C45" s="318" t="s">
        <v>753</v>
      </c>
      <c r="D45" s="318" t="s">
        <v>770</v>
      </c>
      <c r="E45" s="152">
        <v>3.0</v>
      </c>
      <c r="F45" s="283">
        <v>190.0</v>
      </c>
      <c r="G45" s="131"/>
      <c r="H45" s="169"/>
      <c r="I45" s="170"/>
      <c r="J45" s="171"/>
      <c r="K45" s="173"/>
      <c r="L45" s="159"/>
      <c r="M45" s="176"/>
      <c r="N45" s="177"/>
      <c r="O45" s="163"/>
      <c r="P45" s="164"/>
      <c r="Q45" s="165"/>
      <c r="R45" s="166"/>
      <c r="S45" s="13"/>
      <c r="T45" s="167">
        <f t="shared" si="8"/>
        <v>0</v>
      </c>
      <c r="U45" s="152">
        <f t="shared" si="9"/>
        <v>0</v>
      </c>
      <c r="V45" s="168">
        <f t="shared" si="10"/>
        <v>0</v>
      </c>
      <c r="W45" s="13"/>
      <c r="X45" s="13"/>
      <c r="Y45" s="13"/>
      <c r="Z45" s="13"/>
    </row>
    <row r="46" ht="93.0" customHeight="1">
      <c r="A46" s="391"/>
      <c r="B46" s="240" t="s">
        <v>82</v>
      </c>
      <c r="C46" s="318" t="s">
        <v>753</v>
      </c>
      <c r="D46" s="318" t="s">
        <v>773</v>
      </c>
      <c r="E46" s="152">
        <v>3.0</v>
      </c>
      <c r="F46" s="283">
        <v>180.0</v>
      </c>
      <c r="G46" s="18"/>
      <c r="H46" s="169"/>
      <c r="I46" s="170"/>
      <c r="J46" s="171"/>
      <c r="K46" s="173"/>
      <c r="L46" s="159"/>
      <c r="M46" s="176"/>
      <c r="N46" s="177"/>
      <c r="O46" s="163"/>
      <c r="P46" s="164"/>
      <c r="Q46" s="165"/>
      <c r="R46" s="166"/>
      <c r="S46" s="13"/>
      <c r="T46" s="167">
        <f t="shared" si="8"/>
        <v>0</v>
      </c>
      <c r="U46" s="152">
        <f t="shared" si="9"/>
        <v>0</v>
      </c>
      <c r="V46" s="168">
        <f t="shared" si="10"/>
        <v>0</v>
      </c>
      <c r="W46" s="13"/>
      <c r="X46" s="13"/>
      <c r="Y46" s="13"/>
      <c r="Z46" s="13"/>
    </row>
    <row r="47" ht="93.0" customHeight="1">
      <c r="A47" s="391"/>
      <c r="B47" s="240" t="s">
        <v>82</v>
      </c>
      <c r="C47" s="318" t="s">
        <v>753</v>
      </c>
      <c r="D47" s="318" t="s">
        <v>776</v>
      </c>
      <c r="E47" s="152">
        <v>3.0</v>
      </c>
      <c r="F47" s="283">
        <v>230.0</v>
      </c>
      <c r="G47" s="18"/>
      <c r="H47" s="169"/>
      <c r="I47" s="170"/>
      <c r="J47" s="171"/>
      <c r="K47" s="173"/>
      <c r="L47" s="159"/>
      <c r="M47" s="176"/>
      <c r="N47" s="177"/>
      <c r="O47" s="163"/>
      <c r="P47" s="164"/>
      <c r="Q47" s="165"/>
      <c r="R47" s="166"/>
      <c r="S47" s="13"/>
      <c r="T47" s="167">
        <f t="shared" si="8"/>
        <v>0</v>
      </c>
      <c r="U47" s="152">
        <f t="shared" si="9"/>
        <v>0</v>
      </c>
      <c r="V47" s="168">
        <f t="shared" si="10"/>
        <v>0</v>
      </c>
      <c r="W47" s="13"/>
      <c r="X47" s="13"/>
      <c r="Y47" s="13"/>
      <c r="Z47" s="13"/>
    </row>
    <row r="48" ht="93.0" customHeight="1">
      <c r="A48" s="391"/>
      <c r="B48" s="240" t="s">
        <v>82</v>
      </c>
      <c r="C48" s="318" t="s">
        <v>753</v>
      </c>
      <c r="D48" s="318" t="s">
        <v>779</v>
      </c>
      <c r="E48" s="152">
        <v>3.0</v>
      </c>
      <c r="F48" s="283">
        <v>275.0</v>
      </c>
      <c r="G48" s="18"/>
      <c r="H48" s="169"/>
      <c r="I48" s="170"/>
      <c r="J48" s="171"/>
      <c r="K48" s="173"/>
      <c r="L48" s="159"/>
      <c r="M48" s="176"/>
      <c r="N48" s="177"/>
      <c r="O48" s="163"/>
      <c r="P48" s="164"/>
      <c r="Q48" s="165"/>
      <c r="R48" s="166"/>
      <c r="S48" s="13"/>
      <c r="T48" s="167">
        <f t="shared" si="8"/>
        <v>0</v>
      </c>
      <c r="U48" s="152">
        <f t="shared" si="9"/>
        <v>0</v>
      </c>
      <c r="V48" s="168">
        <f t="shared" si="10"/>
        <v>0</v>
      </c>
      <c r="W48" s="13"/>
      <c r="X48" s="13"/>
      <c r="Y48" s="13"/>
      <c r="Z48" s="13"/>
    </row>
    <row r="49" ht="93.0" customHeight="1">
      <c r="A49" s="391"/>
      <c r="B49" s="240" t="s">
        <v>82</v>
      </c>
      <c r="C49" s="318" t="s">
        <v>753</v>
      </c>
      <c r="D49" s="318" t="s">
        <v>781</v>
      </c>
      <c r="E49" s="152">
        <v>3.0</v>
      </c>
      <c r="F49" s="283">
        <v>270.0</v>
      </c>
      <c r="G49" s="18"/>
      <c r="H49" s="169"/>
      <c r="I49" s="170"/>
      <c r="J49" s="171"/>
      <c r="K49" s="173"/>
      <c r="L49" s="159"/>
      <c r="M49" s="176"/>
      <c r="N49" s="177"/>
      <c r="O49" s="163"/>
      <c r="P49" s="164"/>
      <c r="Q49" s="165"/>
      <c r="R49" s="166"/>
      <c r="S49" s="13"/>
      <c r="T49" s="167">
        <f t="shared" si="8"/>
        <v>0</v>
      </c>
      <c r="U49" s="152">
        <f t="shared" si="9"/>
        <v>0</v>
      </c>
      <c r="V49" s="168">
        <f t="shared" si="10"/>
        <v>0</v>
      </c>
      <c r="W49" s="13"/>
      <c r="X49" s="13"/>
      <c r="Y49" s="13"/>
      <c r="Z49" s="13"/>
    </row>
    <row r="50" ht="93.0" customHeight="1">
      <c r="A50" s="391"/>
      <c r="B50" s="240" t="s">
        <v>82</v>
      </c>
      <c r="C50" s="318" t="s">
        <v>753</v>
      </c>
      <c r="D50" s="152" t="s">
        <v>784</v>
      </c>
      <c r="E50" s="152">
        <v>3.0</v>
      </c>
      <c r="F50" s="283">
        <v>415.0</v>
      </c>
      <c r="G50" s="18"/>
      <c r="H50" s="169"/>
      <c r="I50" s="170"/>
      <c r="J50" s="171"/>
      <c r="K50" s="173"/>
      <c r="L50" s="159"/>
      <c r="M50" s="176"/>
      <c r="N50" s="177"/>
      <c r="O50" s="163"/>
      <c r="P50" s="164"/>
      <c r="Q50" s="165"/>
      <c r="R50" s="166"/>
      <c r="S50" s="13"/>
      <c r="T50" s="167">
        <f t="shared" si="8"/>
        <v>0</v>
      </c>
      <c r="U50" s="152">
        <f t="shared" si="9"/>
        <v>0</v>
      </c>
      <c r="V50" s="168">
        <f t="shared" si="10"/>
        <v>0</v>
      </c>
      <c r="W50" s="13"/>
      <c r="X50" s="13"/>
      <c r="Y50" s="13"/>
      <c r="Z50" s="13"/>
    </row>
    <row r="51" ht="93.0" customHeight="1">
      <c r="A51" s="391"/>
      <c r="B51" s="240" t="s">
        <v>82</v>
      </c>
      <c r="C51" s="318" t="s">
        <v>753</v>
      </c>
      <c r="D51" s="152" t="s">
        <v>787</v>
      </c>
      <c r="E51" s="152">
        <v>3.0</v>
      </c>
      <c r="F51" s="283">
        <v>430.0</v>
      </c>
      <c r="G51" s="18"/>
      <c r="H51" s="169"/>
      <c r="I51" s="170"/>
      <c r="J51" s="171"/>
      <c r="K51" s="173"/>
      <c r="L51" s="159"/>
      <c r="M51" s="176"/>
      <c r="N51" s="177"/>
      <c r="O51" s="163"/>
      <c r="P51" s="164"/>
      <c r="Q51" s="165"/>
      <c r="R51" s="166"/>
      <c r="S51" s="13"/>
      <c r="T51" s="167">
        <f t="shared" si="8"/>
        <v>0</v>
      </c>
      <c r="U51" s="152">
        <f t="shared" si="9"/>
        <v>0</v>
      </c>
      <c r="V51" s="168">
        <f t="shared" si="10"/>
        <v>0</v>
      </c>
      <c r="W51" s="13"/>
      <c r="X51" s="13"/>
      <c r="Y51" s="13"/>
      <c r="Z51" s="13"/>
    </row>
    <row r="52" ht="93.0" customHeight="1">
      <c r="A52" s="391"/>
      <c r="B52" s="240" t="s">
        <v>82</v>
      </c>
      <c r="C52" s="318" t="s">
        <v>753</v>
      </c>
      <c r="D52" s="152" t="s">
        <v>790</v>
      </c>
      <c r="E52" s="152">
        <v>3.0</v>
      </c>
      <c r="F52" s="283">
        <v>570.0</v>
      </c>
      <c r="G52" s="18"/>
      <c r="H52" s="169"/>
      <c r="I52" s="170"/>
      <c r="J52" s="171"/>
      <c r="K52" s="173"/>
      <c r="L52" s="159"/>
      <c r="M52" s="176"/>
      <c r="N52" s="177"/>
      <c r="O52" s="163"/>
      <c r="P52" s="164"/>
      <c r="Q52" s="165"/>
      <c r="R52" s="166"/>
      <c r="S52" s="13"/>
      <c r="T52" s="167">
        <f t="shared" si="8"/>
        <v>0</v>
      </c>
      <c r="U52" s="152">
        <f t="shared" si="9"/>
        <v>0</v>
      </c>
      <c r="V52" s="168">
        <f t="shared" si="10"/>
        <v>0</v>
      </c>
      <c r="W52" s="13"/>
      <c r="X52" s="13"/>
      <c r="Y52" s="13"/>
      <c r="Z52" s="13"/>
    </row>
    <row r="53" ht="16.5" customHeight="1">
      <c r="A53" s="185" t="s">
        <v>793</v>
      </c>
      <c r="B53" s="186"/>
      <c r="C53" s="186"/>
      <c r="D53" s="186"/>
      <c r="E53" s="186"/>
      <c r="F53" s="187"/>
      <c r="G53" s="18"/>
      <c r="H53" s="209"/>
      <c r="I53" s="186"/>
      <c r="J53" s="186"/>
      <c r="K53" s="186"/>
      <c r="L53" s="186"/>
      <c r="M53" s="186"/>
      <c r="N53" s="186"/>
      <c r="O53" s="186"/>
      <c r="P53" s="186"/>
      <c r="Q53" s="186"/>
      <c r="R53" s="187"/>
      <c r="S53" s="13"/>
      <c r="T53" s="210"/>
      <c r="U53" s="186"/>
      <c r="V53" s="187"/>
      <c r="W53" s="13"/>
      <c r="X53" s="13"/>
      <c r="Y53" s="13"/>
      <c r="Z53" s="13"/>
    </row>
    <row r="54" ht="93.0" customHeight="1">
      <c r="A54" s="391"/>
      <c r="B54" s="240" t="s">
        <v>82</v>
      </c>
      <c r="C54" s="318" t="s">
        <v>798</v>
      </c>
      <c r="D54" s="152" t="s">
        <v>799</v>
      </c>
      <c r="E54" s="152">
        <v>6.0</v>
      </c>
      <c r="F54" s="283">
        <v>115.0</v>
      </c>
      <c r="G54" s="18"/>
      <c r="H54" s="169"/>
      <c r="I54" s="170"/>
      <c r="J54" s="171"/>
      <c r="K54" s="173"/>
      <c r="L54" s="159"/>
      <c r="M54" s="176"/>
      <c r="N54" s="177"/>
      <c r="O54" s="163"/>
      <c r="P54" s="164"/>
      <c r="Q54" s="165"/>
      <c r="R54" s="166"/>
      <c r="S54" s="13"/>
      <c r="T54" s="167">
        <f t="shared" ref="T54:T83" si="11">SUM(H54:R54)</f>
        <v>0</v>
      </c>
      <c r="U54" s="152">
        <f t="shared" ref="U54:U83" si="12">T54*E54</f>
        <v>0</v>
      </c>
      <c r="V54" s="168">
        <f t="shared" ref="V54:V83" si="13">T54*F54</f>
        <v>0</v>
      </c>
      <c r="W54" s="13"/>
      <c r="X54" s="13"/>
      <c r="Y54" s="13"/>
      <c r="Z54" s="13"/>
    </row>
    <row r="55" ht="93.0" customHeight="1">
      <c r="A55" s="391"/>
      <c r="B55" s="240" t="s">
        <v>82</v>
      </c>
      <c r="C55" s="318" t="s">
        <v>798</v>
      </c>
      <c r="D55" s="152" t="s">
        <v>802</v>
      </c>
      <c r="E55" s="152">
        <v>6.0</v>
      </c>
      <c r="F55" s="283">
        <v>150.0</v>
      </c>
      <c r="G55" s="18"/>
      <c r="H55" s="169"/>
      <c r="I55" s="170"/>
      <c r="J55" s="171"/>
      <c r="K55" s="173"/>
      <c r="L55" s="159"/>
      <c r="M55" s="176"/>
      <c r="N55" s="177"/>
      <c r="O55" s="163"/>
      <c r="P55" s="164"/>
      <c r="Q55" s="165"/>
      <c r="R55" s="166"/>
      <c r="S55" s="13"/>
      <c r="T55" s="167">
        <f t="shared" si="11"/>
        <v>0</v>
      </c>
      <c r="U55" s="152">
        <f t="shared" si="12"/>
        <v>0</v>
      </c>
      <c r="V55" s="168">
        <f t="shared" si="13"/>
        <v>0</v>
      </c>
      <c r="W55" s="13"/>
      <c r="X55" s="13"/>
      <c r="Y55" s="13"/>
      <c r="Z55" s="13"/>
    </row>
    <row r="56" ht="93.0" customHeight="1">
      <c r="A56" s="391"/>
      <c r="B56" s="240" t="s">
        <v>82</v>
      </c>
      <c r="C56" s="318" t="s">
        <v>798</v>
      </c>
      <c r="D56" s="318" t="s">
        <v>805</v>
      </c>
      <c r="E56" s="152">
        <v>6.0</v>
      </c>
      <c r="F56" s="283">
        <v>170.0</v>
      </c>
      <c r="G56" s="18"/>
      <c r="H56" s="169"/>
      <c r="I56" s="170"/>
      <c r="J56" s="171"/>
      <c r="K56" s="173"/>
      <c r="L56" s="159"/>
      <c r="M56" s="176"/>
      <c r="N56" s="177"/>
      <c r="O56" s="163"/>
      <c r="P56" s="164"/>
      <c r="Q56" s="165"/>
      <c r="R56" s="166"/>
      <c r="S56" s="13"/>
      <c r="T56" s="167">
        <f t="shared" si="11"/>
        <v>0</v>
      </c>
      <c r="U56" s="152">
        <f t="shared" si="12"/>
        <v>0</v>
      </c>
      <c r="V56" s="168">
        <f t="shared" si="13"/>
        <v>0</v>
      </c>
      <c r="W56" s="13"/>
      <c r="X56" s="13"/>
      <c r="Y56" s="13"/>
      <c r="Z56" s="13"/>
    </row>
    <row r="57" ht="93.0" customHeight="1">
      <c r="A57" s="391"/>
      <c r="B57" s="240" t="s">
        <v>82</v>
      </c>
      <c r="C57" s="318" t="s">
        <v>798</v>
      </c>
      <c r="D57" s="318" t="s">
        <v>808</v>
      </c>
      <c r="E57" s="152">
        <v>6.0</v>
      </c>
      <c r="F57" s="283">
        <v>225.0</v>
      </c>
      <c r="G57" s="18"/>
      <c r="H57" s="169"/>
      <c r="I57" s="170"/>
      <c r="J57" s="171"/>
      <c r="K57" s="173"/>
      <c r="L57" s="159"/>
      <c r="M57" s="176"/>
      <c r="N57" s="177"/>
      <c r="O57" s="163"/>
      <c r="P57" s="164"/>
      <c r="Q57" s="165"/>
      <c r="R57" s="166"/>
      <c r="S57" s="13"/>
      <c r="T57" s="167">
        <f t="shared" si="11"/>
        <v>0</v>
      </c>
      <c r="U57" s="152">
        <f t="shared" si="12"/>
        <v>0</v>
      </c>
      <c r="V57" s="168">
        <f t="shared" si="13"/>
        <v>0</v>
      </c>
      <c r="W57" s="13"/>
      <c r="X57" s="13"/>
      <c r="Y57" s="13"/>
      <c r="Z57" s="13"/>
    </row>
    <row r="58" ht="93.0" customHeight="1">
      <c r="A58" s="391"/>
      <c r="B58" s="240" t="s">
        <v>82</v>
      </c>
      <c r="C58" s="318" t="s">
        <v>798</v>
      </c>
      <c r="D58" s="318" t="s">
        <v>811</v>
      </c>
      <c r="E58" s="152">
        <v>6.0</v>
      </c>
      <c r="F58" s="283">
        <v>380.0</v>
      </c>
      <c r="G58" s="18"/>
      <c r="H58" s="169"/>
      <c r="I58" s="170"/>
      <c r="J58" s="171"/>
      <c r="K58" s="173"/>
      <c r="L58" s="159"/>
      <c r="M58" s="176"/>
      <c r="N58" s="177"/>
      <c r="O58" s="163"/>
      <c r="P58" s="164"/>
      <c r="Q58" s="165"/>
      <c r="R58" s="166"/>
      <c r="S58" s="13"/>
      <c r="T58" s="167">
        <f t="shared" si="11"/>
        <v>0</v>
      </c>
      <c r="U58" s="152">
        <f t="shared" si="12"/>
        <v>0</v>
      </c>
      <c r="V58" s="168">
        <f t="shared" si="13"/>
        <v>0</v>
      </c>
      <c r="W58" s="13"/>
      <c r="X58" s="13"/>
      <c r="Y58" s="13"/>
      <c r="Z58" s="13"/>
    </row>
    <row r="59" ht="93.0" customHeight="1">
      <c r="A59" s="391"/>
      <c r="B59" s="240" t="s">
        <v>82</v>
      </c>
      <c r="C59" s="318" t="s">
        <v>798</v>
      </c>
      <c r="D59" s="318" t="s">
        <v>814</v>
      </c>
      <c r="E59" s="152">
        <v>6.0</v>
      </c>
      <c r="F59" s="283">
        <v>560.0</v>
      </c>
      <c r="G59" s="18"/>
      <c r="H59" s="169"/>
      <c r="I59" s="170"/>
      <c r="J59" s="171"/>
      <c r="K59" s="173"/>
      <c r="L59" s="159"/>
      <c r="M59" s="176"/>
      <c r="N59" s="177"/>
      <c r="O59" s="163"/>
      <c r="P59" s="164"/>
      <c r="Q59" s="165"/>
      <c r="R59" s="166"/>
      <c r="S59" s="13"/>
      <c r="T59" s="167">
        <f t="shared" si="11"/>
        <v>0</v>
      </c>
      <c r="U59" s="152">
        <f t="shared" si="12"/>
        <v>0</v>
      </c>
      <c r="V59" s="168">
        <f t="shared" si="13"/>
        <v>0</v>
      </c>
      <c r="W59" s="13"/>
      <c r="X59" s="13"/>
      <c r="Y59" s="13"/>
      <c r="Z59" s="13"/>
    </row>
    <row r="60" ht="93.0" customHeight="1">
      <c r="A60" s="391"/>
      <c r="B60" s="240" t="s">
        <v>82</v>
      </c>
      <c r="C60" s="318" t="s">
        <v>798</v>
      </c>
      <c r="D60" s="318" t="s">
        <v>817</v>
      </c>
      <c r="E60" s="152">
        <v>3.0</v>
      </c>
      <c r="F60" s="283">
        <v>420.0</v>
      </c>
      <c r="G60" s="18"/>
      <c r="H60" s="169"/>
      <c r="I60" s="170"/>
      <c r="J60" s="171"/>
      <c r="K60" s="173"/>
      <c r="L60" s="159"/>
      <c r="M60" s="176"/>
      <c r="N60" s="177"/>
      <c r="O60" s="163"/>
      <c r="P60" s="164"/>
      <c r="Q60" s="165"/>
      <c r="R60" s="166"/>
      <c r="S60" s="13"/>
      <c r="T60" s="167">
        <f t="shared" si="11"/>
        <v>0</v>
      </c>
      <c r="U60" s="152">
        <f t="shared" si="12"/>
        <v>0</v>
      </c>
      <c r="V60" s="168">
        <f t="shared" si="13"/>
        <v>0</v>
      </c>
      <c r="W60" s="13"/>
      <c r="X60" s="13"/>
      <c r="Y60" s="13"/>
      <c r="Z60" s="13"/>
    </row>
    <row r="61" ht="90.75" customHeight="1">
      <c r="A61" s="391"/>
      <c r="B61" s="240" t="s">
        <v>82</v>
      </c>
      <c r="C61" s="318" t="s">
        <v>820</v>
      </c>
      <c r="D61" s="152" t="s">
        <v>821</v>
      </c>
      <c r="E61" s="152">
        <v>6.0</v>
      </c>
      <c r="F61" s="283">
        <v>55.0</v>
      </c>
      <c r="G61" s="18"/>
      <c r="H61" s="169"/>
      <c r="I61" s="170"/>
      <c r="J61" s="171"/>
      <c r="K61" s="173"/>
      <c r="L61" s="159"/>
      <c r="M61" s="176"/>
      <c r="N61" s="177"/>
      <c r="O61" s="163"/>
      <c r="P61" s="164"/>
      <c r="Q61" s="165"/>
      <c r="R61" s="166"/>
      <c r="S61" s="13"/>
      <c r="T61" s="167">
        <f t="shared" si="11"/>
        <v>0</v>
      </c>
      <c r="U61" s="152">
        <f t="shared" si="12"/>
        <v>0</v>
      </c>
      <c r="V61" s="168">
        <f t="shared" si="13"/>
        <v>0</v>
      </c>
      <c r="W61" s="13"/>
      <c r="X61" s="13"/>
      <c r="Y61" s="13"/>
      <c r="Z61" s="13"/>
    </row>
    <row r="62" ht="90.75" customHeight="1">
      <c r="A62" s="391"/>
      <c r="B62" s="240" t="s">
        <v>82</v>
      </c>
      <c r="C62" s="318" t="s">
        <v>820</v>
      </c>
      <c r="D62" s="152" t="s">
        <v>824</v>
      </c>
      <c r="E62" s="152">
        <v>6.0</v>
      </c>
      <c r="F62" s="283">
        <v>55.0</v>
      </c>
      <c r="G62" s="18"/>
      <c r="H62" s="169"/>
      <c r="I62" s="170"/>
      <c r="J62" s="171"/>
      <c r="K62" s="173"/>
      <c r="L62" s="159"/>
      <c r="M62" s="176"/>
      <c r="N62" s="177"/>
      <c r="O62" s="163"/>
      <c r="P62" s="164"/>
      <c r="Q62" s="165"/>
      <c r="R62" s="166"/>
      <c r="S62" s="13"/>
      <c r="T62" s="167">
        <f t="shared" si="11"/>
        <v>0</v>
      </c>
      <c r="U62" s="152">
        <f t="shared" si="12"/>
        <v>0</v>
      </c>
      <c r="V62" s="168">
        <f t="shared" si="13"/>
        <v>0</v>
      </c>
      <c r="W62" s="13"/>
      <c r="X62" s="13"/>
      <c r="Y62" s="13"/>
      <c r="Z62" s="13"/>
    </row>
    <row r="63" ht="90.75" customHeight="1">
      <c r="A63" s="391"/>
      <c r="B63" s="240" t="s">
        <v>82</v>
      </c>
      <c r="C63" s="318" t="s">
        <v>820</v>
      </c>
      <c r="D63" s="152" t="s">
        <v>827</v>
      </c>
      <c r="E63" s="152">
        <v>6.0</v>
      </c>
      <c r="F63" s="283">
        <v>65.0</v>
      </c>
      <c r="G63" s="18"/>
      <c r="H63" s="169"/>
      <c r="I63" s="170"/>
      <c r="J63" s="171"/>
      <c r="K63" s="173"/>
      <c r="L63" s="159"/>
      <c r="M63" s="176"/>
      <c r="N63" s="177"/>
      <c r="O63" s="163"/>
      <c r="P63" s="164"/>
      <c r="Q63" s="165"/>
      <c r="R63" s="166"/>
      <c r="S63" s="13"/>
      <c r="T63" s="167">
        <f t="shared" si="11"/>
        <v>0</v>
      </c>
      <c r="U63" s="152">
        <f t="shared" si="12"/>
        <v>0</v>
      </c>
      <c r="V63" s="168">
        <f t="shared" si="13"/>
        <v>0</v>
      </c>
      <c r="W63" s="13"/>
      <c r="X63" s="13"/>
      <c r="Y63" s="13"/>
      <c r="Z63" s="13"/>
    </row>
    <row r="64" ht="90.75" customHeight="1">
      <c r="A64" s="391"/>
      <c r="B64" s="240" t="s">
        <v>82</v>
      </c>
      <c r="C64" s="318" t="s">
        <v>820</v>
      </c>
      <c r="D64" s="152" t="s">
        <v>824</v>
      </c>
      <c r="E64" s="152">
        <v>6.0</v>
      </c>
      <c r="F64" s="283">
        <v>55.0</v>
      </c>
      <c r="G64" s="18"/>
      <c r="H64" s="169"/>
      <c r="I64" s="170"/>
      <c r="J64" s="171"/>
      <c r="K64" s="173"/>
      <c r="L64" s="159"/>
      <c r="M64" s="176"/>
      <c r="N64" s="177"/>
      <c r="O64" s="163"/>
      <c r="P64" s="164"/>
      <c r="Q64" s="165"/>
      <c r="R64" s="166"/>
      <c r="S64" s="13"/>
      <c r="T64" s="167">
        <f t="shared" si="11"/>
        <v>0</v>
      </c>
      <c r="U64" s="152">
        <f t="shared" si="12"/>
        <v>0</v>
      </c>
      <c r="V64" s="168">
        <f t="shared" si="13"/>
        <v>0</v>
      </c>
      <c r="W64" s="13"/>
      <c r="X64" s="13"/>
      <c r="Y64" s="13"/>
      <c r="Z64" s="13"/>
    </row>
    <row r="65" ht="90.75" customHeight="1">
      <c r="A65" s="391"/>
      <c r="B65" s="240" t="s">
        <v>82</v>
      </c>
      <c r="C65" s="318" t="s">
        <v>820</v>
      </c>
      <c r="D65" s="318" t="s">
        <v>834</v>
      </c>
      <c r="E65" s="152">
        <v>6.0</v>
      </c>
      <c r="F65" s="283">
        <v>110.0</v>
      </c>
      <c r="G65" s="18"/>
      <c r="H65" s="169"/>
      <c r="I65" s="170"/>
      <c r="J65" s="171"/>
      <c r="K65" s="173"/>
      <c r="L65" s="159"/>
      <c r="M65" s="176"/>
      <c r="N65" s="177"/>
      <c r="O65" s="163"/>
      <c r="P65" s="164"/>
      <c r="Q65" s="165"/>
      <c r="R65" s="166"/>
      <c r="S65" s="13"/>
      <c r="T65" s="167">
        <f t="shared" si="11"/>
        <v>0</v>
      </c>
      <c r="U65" s="152">
        <f t="shared" si="12"/>
        <v>0</v>
      </c>
      <c r="V65" s="168">
        <f t="shared" si="13"/>
        <v>0</v>
      </c>
      <c r="W65" s="13"/>
      <c r="X65" s="13"/>
      <c r="Y65" s="13"/>
      <c r="Z65" s="13"/>
    </row>
    <row r="66" ht="90.75" customHeight="1">
      <c r="A66" s="391"/>
      <c r="B66" s="240" t="s">
        <v>82</v>
      </c>
      <c r="C66" s="318" t="s">
        <v>820</v>
      </c>
      <c r="D66" s="318" t="s">
        <v>839</v>
      </c>
      <c r="E66" s="152">
        <v>6.0</v>
      </c>
      <c r="F66" s="283">
        <v>85.0</v>
      </c>
      <c r="G66" s="18"/>
      <c r="H66" s="169"/>
      <c r="I66" s="170"/>
      <c r="J66" s="171"/>
      <c r="K66" s="173"/>
      <c r="L66" s="159"/>
      <c r="M66" s="176"/>
      <c r="N66" s="177"/>
      <c r="O66" s="163"/>
      <c r="P66" s="164"/>
      <c r="Q66" s="165"/>
      <c r="R66" s="166"/>
      <c r="S66" s="13"/>
      <c r="T66" s="167">
        <f t="shared" si="11"/>
        <v>0</v>
      </c>
      <c r="U66" s="152">
        <f t="shared" si="12"/>
        <v>0</v>
      </c>
      <c r="V66" s="168">
        <f t="shared" si="13"/>
        <v>0</v>
      </c>
      <c r="W66" s="13"/>
      <c r="X66" s="13"/>
      <c r="Y66" s="13"/>
      <c r="Z66" s="13"/>
    </row>
    <row r="67" ht="90.75" customHeight="1">
      <c r="A67" s="391"/>
      <c r="B67" s="240" t="s">
        <v>82</v>
      </c>
      <c r="C67" s="318" t="s">
        <v>820</v>
      </c>
      <c r="D67" s="152" t="s">
        <v>842</v>
      </c>
      <c r="E67" s="152">
        <v>6.0</v>
      </c>
      <c r="F67" s="283">
        <v>100.0</v>
      </c>
      <c r="G67" s="18"/>
      <c r="H67" s="169"/>
      <c r="I67" s="170"/>
      <c r="J67" s="171"/>
      <c r="K67" s="173"/>
      <c r="L67" s="159"/>
      <c r="M67" s="176"/>
      <c r="N67" s="177"/>
      <c r="O67" s="163"/>
      <c r="P67" s="164"/>
      <c r="Q67" s="165"/>
      <c r="R67" s="166"/>
      <c r="S67" s="13"/>
      <c r="T67" s="167">
        <f t="shared" si="11"/>
        <v>0</v>
      </c>
      <c r="U67" s="152">
        <f t="shared" si="12"/>
        <v>0</v>
      </c>
      <c r="V67" s="168">
        <f t="shared" si="13"/>
        <v>0</v>
      </c>
      <c r="W67" s="13"/>
      <c r="X67" s="13"/>
      <c r="Y67" s="13"/>
      <c r="Z67" s="13"/>
    </row>
    <row r="68" ht="90.75" customHeight="1">
      <c r="A68" s="391"/>
      <c r="B68" s="240" t="s">
        <v>82</v>
      </c>
      <c r="C68" s="318" t="s">
        <v>820</v>
      </c>
      <c r="D68" s="318" t="s">
        <v>845</v>
      </c>
      <c r="E68" s="152">
        <v>6.0</v>
      </c>
      <c r="F68" s="283">
        <v>160.0</v>
      </c>
      <c r="G68" s="18"/>
      <c r="H68" s="169"/>
      <c r="I68" s="170"/>
      <c r="J68" s="171"/>
      <c r="K68" s="173"/>
      <c r="L68" s="159"/>
      <c r="M68" s="176"/>
      <c r="N68" s="177"/>
      <c r="O68" s="163"/>
      <c r="P68" s="164"/>
      <c r="Q68" s="165"/>
      <c r="R68" s="166"/>
      <c r="S68" s="13"/>
      <c r="T68" s="167">
        <f t="shared" si="11"/>
        <v>0</v>
      </c>
      <c r="U68" s="152">
        <f t="shared" si="12"/>
        <v>0</v>
      </c>
      <c r="V68" s="168">
        <f t="shared" si="13"/>
        <v>0</v>
      </c>
      <c r="W68" s="13"/>
      <c r="X68" s="13"/>
      <c r="Y68" s="13"/>
      <c r="Z68" s="13"/>
    </row>
    <row r="69" ht="90.75" customHeight="1">
      <c r="A69" s="391"/>
      <c r="B69" s="240" t="s">
        <v>82</v>
      </c>
      <c r="C69" s="318" t="s">
        <v>820</v>
      </c>
      <c r="D69" s="318" t="s">
        <v>848</v>
      </c>
      <c r="E69" s="152">
        <v>6.0</v>
      </c>
      <c r="F69" s="283">
        <v>195.0</v>
      </c>
      <c r="G69" s="18"/>
      <c r="H69" s="169"/>
      <c r="I69" s="170"/>
      <c r="J69" s="171"/>
      <c r="K69" s="173"/>
      <c r="L69" s="159"/>
      <c r="M69" s="176"/>
      <c r="N69" s="177"/>
      <c r="O69" s="163"/>
      <c r="P69" s="164"/>
      <c r="Q69" s="165"/>
      <c r="R69" s="166"/>
      <c r="S69" s="13"/>
      <c r="T69" s="167">
        <f t="shared" si="11"/>
        <v>0</v>
      </c>
      <c r="U69" s="152">
        <f t="shared" si="12"/>
        <v>0</v>
      </c>
      <c r="V69" s="168">
        <f t="shared" si="13"/>
        <v>0</v>
      </c>
      <c r="W69" s="13"/>
      <c r="X69" s="13"/>
      <c r="Y69" s="13"/>
      <c r="Z69" s="13"/>
    </row>
    <row r="70" ht="90.75" customHeight="1">
      <c r="A70" s="391"/>
      <c r="B70" s="240" t="s">
        <v>82</v>
      </c>
      <c r="C70" s="318" t="s">
        <v>820</v>
      </c>
      <c r="D70" s="318" t="s">
        <v>851</v>
      </c>
      <c r="E70" s="152">
        <v>6.0</v>
      </c>
      <c r="F70" s="283">
        <v>320.0</v>
      </c>
      <c r="G70" s="18"/>
      <c r="H70" s="169"/>
      <c r="I70" s="170"/>
      <c r="J70" s="171"/>
      <c r="K70" s="173"/>
      <c r="L70" s="159"/>
      <c r="M70" s="176"/>
      <c r="N70" s="177"/>
      <c r="O70" s="163"/>
      <c r="P70" s="164"/>
      <c r="Q70" s="165"/>
      <c r="R70" s="166"/>
      <c r="S70" s="13"/>
      <c r="T70" s="167">
        <f t="shared" si="11"/>
        <v>0</v>
      </c>
      <c r="U70" s="152">
        <f t="shared" si="12"/>
        <v>0</v>
      </c>
      <c r="V70" s="168">
        <f t="shared" si="13"/>
        <v>0</v>
      </c>
      <c r="W70" s="13"/>
      <c r="X70" s="13"/>
      <c r="Y70" s="13"/>
      <c r="Z70" s="13"/>
    </row>
    <row r="71" ht="90.75" customHeight="1">
      <c r="A71" s="391"/>
      <c r="B71" s="240" t="s">
        <v>82</v>
      </c>
      <c r="C71" s="318" t="s">
        <v>820</v>
      </c>
      <c r="D71" s="318" t="s">
        <v>854</v>
      </c>
      <c r="E71" s="152">
        <v>6.0</v>
      </c>
      <c r="F71" s="283">
        <v>480.0</v>
      </c>
      <c r="G71" s="18"/>
      <c r="H71" s="169"/>
      <c r="I71" s="170"/>
      <c r="J71" s="171"/>
      <c r="K71" s="173"/>
      <c r="L71" s="159"/>
      <c r="M71" s="176"/>
      <c r="N71" s="177"/>
      <c r="O71" s="163"/>
      <c r="P71" s="164"/>
      <c r="Q71" s="165"/>
      <c r="R71" s="166"/>
      <c r="S71" s="13"/>
      <c r="T71" s="167">
        <f t="shared" si="11"/>
        <v>0</v>
      </c>
      <c r="U71" s="152">
        <f t="shared" si="12"/>
        <v>0</v>
      </c>
      <c r="V71" s="168">
        <f t="shared" si="13"/>
        <v>0</v>
      </c>
      <c r="W71" s="13"/>
      <c r="X71" s="13"/>
      <c r="Y71" s="13"/>
      <c r="Z71" s="13"/>
    </row>
    <row r="72" ht="90.75" customHeight="1">
      <c r="A72" s="391"/>
      <c r="B72" s="240" t="s">
        <v>82</v>
      </c>
      <c r="C72" s="318" t="s">
        <v>820</v>
      </c>
      <c r="D72" s="318" t="s">
        <v>857</v>
      </c>
      <c r="E72" s="152">
        <v>6.0</v>
      </c>
      <c r="F72" s="283">
        <v>640.0</v>
      </c>
      <c r="G72" s="18"/>
      <c r="H72" s="169"/>
      <c r="I72" s="170"/>
      <c r="J72" s="171"/>
      <c r="K72" s="173"/>
      <c r="L72" s="159"/>
      <c r="M72" s="176"/>
      <c r="N72" s="177"/>
      <c r="O72" s="163"/>
      <c r="P72" s="164"/>
      <c r="Q72" s="165"/>
      <c r="R72" s="166"/>
      <c r="S72" s="13"/>
      <c r="T72" s="167">
        <f t="shared" si="11"/>
        <v>0</v>
      </c>
      <c r="U72" s="152">
        <f t="shared" si="12"/>
        <v>0</v>
      </c>
      <c r="V72" s="168">
        <f t="shared" si="13"/>
        <v>0</v>
      </c>
      <c r="W72" s="13"/>
      <c r="X72" s="13"/>
      <c r="Y72" s="13"/>
      <c r="Z72" s="13"/>
    </row>
    <row r="73" ht="90.75" customHeight="1">
      <c r="A73" s="391"/>
      <c r="B73" s="240" t="s">
        <v>82</v>
      </c>
      <c r="C73" s="318" t="s">
        <v>820</v>
      </c>
      <c r="D73" s="318" t="s">
        <v>863</v>
      </c>
      <c r="E73" s="152">
        <v>6.0</v>
      </c>
      <c r="F73" s="283">
        <v>1015.0</v>
      </c>
      <c r="G73" s="18"/>
      <c r="H73" s="169"/>
      <c r="I73" s="170"/>
      <c r="J73" s="171"/>
      <c r="K73" s="173"/>
      <c r="L73" s="159"/>
      <c r="M73" s="176"/>
      <c r="N73" s="177"/>
      <c r="O73" s="163"/>
      <c r="P73" s="164"/>
      <c r="Q73" s="165"/>
      <c r="R73" s="166"/>
      <c r="S73" s="13"/>
      <c r="T73" s="167">
        <f t="shared" si="11"/>
        <v>0</v>
      </c>
      <c r="U73" s="152">
        <f t="shared" si="12"/>
        <v>0</v>
      </c>
      <c r="V73" s="168">
        <f t="shared" si="13"/>
        <v>0</v>
      </c>
      <c r="W73" s="13"/>
      <c r="X73" s="13"/>
      <c r="Y73" s="13"/>
      <c r="Z73" s="13"/>
    </row>
    <row r="74" ht="90.75" customHeight="1">
      <c r="A74" s="391"/>
      <c r="B74" s="152" t="s">
        <v>82</v>
      </c>
      <c r="C74" s="152" t="s">
        <v>866</v>
      </c>
      <c r="D74" s="318" t="s">
        <v>867</v>
      </c>
      <c r="E74" s="152">
        <v>6.0</v>
      </c>
      <c r="F74" s="283">
        <v>70.0</v>
      </c>
      <c r="G74" s="18"/>
      <c r="H74" s="169"/>
      <c r="I74" s="170"/>
      <c r="J74" s="171"/>
      <c r="K74" s="173"/>
      <c r="L74" s="159"/>
      <c r="M74" s="176"/>
      <c r="N74" s="177"/>
      <c r="O74" s="163"/>
      <c r="P74" s="164"/>
      <c r="Q74" s="165"/>
      <c r="R74" s="166"/>
      <c r="S74" s="13"/>
      <c r="T74" s="167">
        <f t="shared" si="11"/>
        <v>0</v>
      </c>
      <c r="U74" s="152">
        <f t="shared" si="12"/>
        <v>0</v>
      </c>
      <c r="V74" s="168">
        <f t="shared" si="13"/>
        <v>0</v>
      </c>
      <c r="W74" s="13"/>
      <c r="X74" s="13"/>
      <c r="Y74" s="13"/>
      <c r="Z74" s="13"/>
    </row>
    <row r="75" ht="90.75" customHeight="1">
      <c r="A75" s="391"/>
      <c r="B75" s="152" t="s">
        <v>82</v>
      </c>
      <c r="C75" s="152" t="s">
        <v>866</v>
      </c>
      <c r="D75" s="318" t="s">
        <v>871</v>
      </c>
      <c r="E75" s="152">
        <v>6.0</v>
      </c>
      <c r="F75" s="283">
        <v>60.0</v>
      </c>
      <c r="G75" s="18"/>
      <c r="H75" s="169"/>
      <c r="I75" s="170"/>
      <c r="J75" s="171"/>
      <c r="K75" s="173"/>
      <c r="L75" s="159"/>
      <c r="M75" s="176"/>
      <c r="N75" s="177"/>
      <c r="O75" s="163"/>
      <c r="P75" s="164"/>
      <c r="Q75" s="165"/>
      <c r="R75" s="166"/>
      <c r="S75" s="13"/>
      <c r="T75" s="167">
        <f t="shared" si="11"/>
        <v>0</v>
      </c>
      <c r="U75" s="152">
        <f t="shared" si="12"/>
        <v>0</v>
      </c>
      <c r="V75" s="168">
        <f t="shared" si="13"/>
        <v>0</v>
      </c>
      <c r="W75" s="13"/>
      <c r="X75" s="13"/>
      <c r="Y75" s="13"/>
      <c r="Z75" s="13"/>
    </row>
    <row r="76" ht="90.75" customHeight="1">
      <c r="A76" s="391"/>
      <c r="B76" s="152" t="s">
        <v>82</v>
      </c>
      <c r="C76" s="152" t="s">
        <v>866</v>
      </c>
      <c r="D76" s="318" t="s">
        <v>875</v>
      </c>
      <c r="E76" s="152">
        <v>6.0</v>
      </c>
      <c r="F76" s="283">
        <v>115.0</v>
      </c>
      <c r="G76" s="18"/>
      <c r="H76" s="169"/>
      <c r="I76" s="170"/>
      <c r="J76" s="171"/>
      <c r="K76" s="173"/>
      <c r="L76" s="159"/>
      <c r="M76" s="176"/>
      <c r="N76" s="177"/>
      <c r="O76" s="163"/>
      <c r="P76" s="164"/>
      <c r="Q76" s="165"/>
      <c r="R76" s="166"/>
      <c r="S76" s="13"/>
      <c r="T76" s="167">
        <f t="shared" si="11"/>
        <v>0</v>
      </c>
      <c r="U76" s="152">
        <f t="shared" si="12"/>
        <v>0</v>
      </c>
      <c r="V76" s="168">
        <f t="shared" si="13"/>
        <v>0</v>
      </c>
      <c r="W76" s="13"/>
      <c r="X76" s="13"/>
      <c r="Y76" s="13"/>
      <c r="Z76" s="13"/>
    </row>
    <row r="77" ht="90.75" customHeight="1">
      <c r="A77" s="391"/>
      <c r="B77" s="152" t="s">
        <v>82</v>
      </c>
      <c r="C77" s="152" t="s">
        <v>866</v>
      </c>
      <c r="D77" s="318" t="s">
        <v>879</v>
      </c>
      <c r="E77" s="152">
        <v>6.0</v>
      </c>
      <c r="F77" s="283">
        <v>85.0</v>
      </c>
      <c r="G77" s="18"/>
      <c r="H77" s="169"/>
      <c r="I77" s="170"/>
      <c r="J77" s="171"/>
      <c r="K77" s="173"/>
      <c r="L77" s="159"/>
      <c r="M77" s="176"/>
      <c r="N77" s="177"/>
      <c r="O77" s="163"/>
      <c r="P77" s="164"/>
      <c r="Q77" s="165"/>
      <c r="R77" s="166"/>
      <c r="S77" s="13"/>
      <c r="T77" s="167">
        <f t="shared" si="11"/>
        <v>0</v>
      </c>
      <c r="U77" s="152">
        <f t="shared" si="12"/>
        <v>0</v>
      </c>
      <c r="V77" s="168">
        <f t="shared" si="13"/>
        <v>0</v>
      </c>
      <c r="W77" s="13"/>
      <c r="X77" s="13"/>
      <c r="Y77" s="13"/>
      <c r="Z77" s="13"/>
    </row>
    <row r="78" ht="90.75" customHeight="1">
      <c r="A78" s="391"/>
      <c r="B78" s="152" t="s">
        <v>82</v>
      </c>
      <c r="C78" s="152" t="s">
        <v>866</v>
      </c>
      <c r="D78" s="318" t="s">
        <v>883</v>
      </c>
      <c r="E78" s="152">
        <v>6.0</v>
      </c>
      <c r="F78" s="283">
        <v>190.0</v>
      </c>
      <c r="G78" s="18"/>
      <c r="H78" s="169"/>
      <c r="I78" s="170"/>
      <c r="J78" s="171"/>
      <c r="K78" s="173"/>
      <c r="L78" s="159"/>
      <c r="M78" s="176"/>
      <c r="N78" s="177"/>
      <c r="O78" s="163"/>
      <c r="P78" s="164"/>
      <c r="Q78" s="165"/>
      <c r="R78" s="166"/>
      <c r="S78" s="13"/>
      <c r="T78" s="167">
        <f t="shared" si="11"/>
        <v>0</v>
      </c>
      <c r="U78" s="152">
        <f t="shared" si="12"/>
        <v>0</v>
      </c>
      <c r="V78" s="168">
        <f t="shared" si="13"/>
        <v>0</v>
      </c>
      <c r="W78" s="13"/>
      <c r="X78" s="13"/>
      <c r="Y78" s="13"/>
      <c r="Z78" s="13"/>
    </row>
    <row r="79" ht="90.75" customHeight="1">
      <c r="A79" s="391"/>
      <c r="B79" s="152" t="s">
        <v>82</v>
      </c>
      <c r="C79" s="152" t="s">
        <v>866</v>
      </c>
      <c r="D79" s="318" t="s">
        <v>885</v>
      </c>
      <c r="E79" s="152">
        <v>6.0</v>
      </c>
      <c r="F79" s="283">
        <v>105.0</v>
      </c>
      <c r="G79" s="18"/>
      <c r="H79" s="169"/>
      <c r="I79" s="170"/>
      <c r="J79" s="171"/>
      <c r="K79" s="173"/>
      <c r="L79" s="159"/>
      <c r="M79" s="176"/>
      <c r="N79" s="177"/>
      <c r="O79" s="163"/>
      <c r="P79" s="164"/>
      <c r="Q79" s="165"/>
      <c r="R79" s="166"/>
      <c r="S79" s="13"/>
      <c r="T79" s="167">
        <f t="shared" si="11"/>
        <v>0</v>
      </c>
      <c r="U79" s="152">
        <f t="shared" si="12"/>
        <v>0</v>
      </c>
      <c r="V79" s="168">
        <f t="shared" si="13"/>
        <v>0</v>
      </c>
      <c r="W79" s="13"/>
      <c r="X79" s="13"/>
      <c r="Y79" s="13"/>
      <c r="Z79" s="13"/>
    </row>
    <row r="80" ht="90.75" customHeight="1">
      <c r="A80" s="391"/>
      <c r="B80" s="152" t="s">
        <v>82</v>
      </c>
      <c r="C80" s="152" t="s">
        <v>866</v>
      </c>
      <c r="D80" s="318" t="s">
        <v>888</v>
      </c>
      <c r="E80" s="152">
        <v>6.0</v>
      </c>
      <c r="F80" s="283">
        <v>160.0</v>
      </c>
      <c r="G80" s="18"/>
      <c r="H80" s="169"/>
      <c r="I80" s="170"/>
      <c r="J80" s="171"/>
      <c r="K80" s="173"/>
      <c r="L80" s="159"/>
      <c r="M80" s="176"/>
      <c r="N80" s="177"/>
      <c r="O80" s="163"/>
      <c r="P80" s="164"/>
      <c r="Q80" s="165"/>
      <c r="R80" s="166"/>
      <c r="S80" s="13"/>
      <c r="T80" s="167">
        <f t="shared" si="11"/>
        <v>0</v>
      </c>
      <c r="U80" s="152">
        <f t="shared" si="12"/>
        <v>0</v>
      </c>
      <c r="V80" s="168">
        <f t="shared" si="13"/>
        <v>0</v>
      </c>
      <c r="W80" s="13"/>
      <c r="X80" s="13"/>
      <c r="Y80" s="13"/>
      <c r="Z80" s="13"/>
    </row>
    <row r="81" ht="90.75" customHeight="1">
      <c r="A81" s="391"/>
      <c r="B81" s="152" t="s">
        <v>82</v>
      </c>
      <c r="C81" s="152" t="s">
        <v>866</v>
      </c>
      <c r="D81" s="318" t="s">
        <v>890</v>
      </c>
      <c r="E81" s="152">
        <v>6.0</v>
      </c>
      <c r="F81" s="283">
        <v>290.0</v>
      </c>
      <c r="G81" s="18"/>
      <c r="H81" s="169"/>
      <c r="I81" s="170"/>
      <c r="J81" s="171"/>
      <c r="K81" s="173"/>
      <c r="L81" s="159"/>
      <c r="M81" s="176"/>
      <c r="N81" s="177"/>
      <c r="O81" s="163"/>
      <c r="P81" s="164"/>
      <c r="Q81" s="165"/>
      <c r="R81" s="166"/>
      <c r="S81" s="13"/>
      <c r="T81" s="167">
        <f t="shared" si="11"/>
        <v>0</v>
      </c>
      <c r="U81" s="152">
        <f t="shared" si="12"/>
        <v>0</v>
      </c>
      <c r="V81" s="168">
        <f t="shared" si="13"/>
        <v>0</v>
      </c>
      <c r="W81" s="13"/>
      <c r="X81" s="13"/>
      <c r="Y81" s="13"/>
      <c r="Z81" s="13"/>
    </row>
    <row r="82" ht="90.75" customHeight="1">
      <c r="A82" s="391"/>
      <c r="B82" s="152" t="s">
        <v>82</v>
      </c>
      <c r="C82" s="152" t="s">
        <v>866</v>
      </c>
      <c r="D82" s="318" t="s">
        <v>893</v>
      </c>
      <c r="E82" s="152">
        <v>6.0</v>
      </c>
      <c r="F82" s="283">
        <v>350.0</v>
      </c>
      <c r="G82" s="18"/>
      <c r="H82" s="169"/>
      <c r="I82" s="170"/>
      <c r="J82" s="171"/>
      <c r="K82" s="173"/>
      <c r="L82" s="159"/>
      <c r="M82" s="176"/>
      <c r="N82" s="177"/>
      <c r="O82" s="163"/>
      <c r="P82" s="164"/>
      <c r="Q82" s="165"/>
      <c r="R82" s="166"/>
      <c r="S82" s="13"/>
      <c r="T82" s="167">
        <f t="shared" si="11"/>
        <v>0</v>
      </c>
      <c r="U82" s="152">
        <f t="shared" si="12"/>
        <v>0</v>
      </c>
      <c r="V82" s="168">
        <f t="shared" si="13"/>
        <v>0</v>
      </c>
      <c r="W82" s="13"/>
      <c r="X82" s="13"/>
      <c r="Y82" s="13"/>
      <c r="Z82" s="13"/>
    </row>
    <row r="83" ht="90.75" customHeight="1">
      <c r="A83" s="391"/>
      <c r="B83" s="152" t="s">
        <v>82</v>
      </c>
      <c r="C83" s="152" t="s">
        <v>866</v>
      </c>
      <c r="D83" s="318" t="s">
        <v>895</v>
      </c>
      <c r="E83" s="152">
        <v>6.0</v>
      </c>
      <c r="F83" s="283">
        <v>410.0</v>
      </c>
      <c r="G83" s="18"/>
      <c r="H83" s="169"/>
      <c r="I83" s="170"/>
      <c r="J83" s="171"/>
      <c r="K83" s="173"/>
      <c r="L83" s="159"/>
      <c r="M83" s="176"/>
      <c r="N83" s="177"/>
      <c r="O83" s="163"/>
      <c r="P83" s="164"/>
      <c r="Q83" s="165"/>
      <c r="R83" s="166"/>
      <c r="S83" s="13"/>
      <c r="T83" s="167">
        <f t="shared" si="11"/>
        <v>0</v>
      </c>
      <c r="U83" s="152">
        <f t="shared" si="12"/>
        <v>0</v>
      </c>
      <c r="V83" s="168">
        <f t="shared" si="13"/>
        <v>0</v>
      </c>
      <c r="W83" s="13"/>
      <c r="X83" s="13"/>
      <c r="Y83" s="13"/>
      <c r="Z83" s="13"/>
    </row>
    <row r="84" ht="16.5" customHeight="1">
      <c r="A84" s="185" t="s">
        <v>898</v>
      </c>
      <c r="B84" s="186"/>
      <c r="C84" s="186"/>
      <c r="D84" s="186"/>
      <c r="E84" s="186"/>
      <c r="F84" s="187"/>
      <c r="G84" s="18"/>
      <c r="H84" s="209"/>
      <c r="I84" s="186"/>
      <c r="J84" s="186"/>
      <c r="K84" s="186"/>
      <c r="L84" s="186"/>
      <c r="M84" s="186"/>
      <c r="N84" s="186"/>
      <c r="O84" s="186"/>
      <c r="P84" s="186"/>
      <c r="Q84" s="186"/>
      <c r="R84" s="187"/>
      <c r="S84" s="13"/>
      <c r="T84" s="210"/>
      <c r="U84" s="186"/>
      <c r="V84" s="187"/>
      <c r="W84" s="13"/>
      <c r="X84" s="13"/>
      <c r="Y84" s="13"/>
      <c r="Z84" s="13"/>
    </row>
    <row r="85" ht="90.75" customHeight="1">
      <c r="A85" s="167"/>
      <c r="B85" s="152" t="s">
        <v>51</v>
      </c>
      <c r="C85" s="152" t="s">
        <v>901</v>
      </c>
      <c r="D85" s="318" t="s">
        <v>902</v>
      </c>
      <c r="E85" s="152">
        <v>10.0</v>
      </c>
      <c r="F85" s="283">
        <v>165.0</v>
      </c>
      <c r="G85" s="18"/>
      <c r="H85" s="169"/>
      <c r="I85" s="170"/>
      <c r="J85" s="171"/>
      <c r="K85" s="173"/>
      <c r="L85" s="159"/>
      <c r="M85" s="176"/>
      <c r="N85" s="177"/>
      <c r="O85" s="163"/>
      <c r="P85" s="164"/>
      <c r="Q85" s="165"/>
      <c r="R85" s="166"/>
      <c r="S85" s="13"/>
      <c r="T85" s="167">
        <f t="shared" ref="T85:T101" si="14">SUM(H85:R85)</f>
        <v>0</v>
      </c>
      <c r="U85" s="152">
        <f t="shared" ref="U85:U101" si="15">T85*E85</f>
        <v>0</v>
      </c>
      <c r="V85" s="168">
        <f t="shared" ref="V85:V101" si="16">T85*F85</f>
        <v>0</v>
      </c>
      <c r="W85" s="13"/>
      <c r="X85" s="13"/>
      <c r="Y85" s="13"/>
      <c r="Z85" s="13"/>
    </row>
    <row r="86" ht="90.75" customHeight="1">
      <c r="A86" s="409"/>
      <c r="B86" s="152" t="s">
        <v>51</v>
      </c>
      <c r="C86" s="152" t="s">
        <v>901</v>
      </c>
      <c r="D86" s="318" t="s">
        <v>905</v>
      </c>
      <c r="E86" s="152">
        <v>10.0</v>
      </c>
      <c r="F86" s="283">
        <v>365.0</v>
      </c>
      <c r="G86" s="18"/>
      <c r="H86" s="169"/>
      <c r="I86" s="170"/>
      <c r="J86" s="171"/>
      <c r="K86" s="173"/>
      <c r="L86" s="159"/>
      <c r="M86" s="176"/>
      <c r="N86" s="177"/>
      <c r="O86" s="163"/>
      <c r="P86" s="164"/>
      <c r="Q86" s="165"/>
      <c r="R86" s="166"/>
      <c r="S86" s="13"/>
      <c r="T86" s="167">
        <f t="shared" si="14"/>
        <v>0</v>
      </c>
      <c r="U86" s="152">
        <f t="shared" si="15"/>
        <v>0</v>
      </c>
      <c r="V86" s="168">
        <f t="shared" si="16"/>
        <v>0</v>
      </c>
      <c r="W86" s="13"/>
      <c r="X86" s="13"/>
      <c r="Y86" s="13"/>
      <c r="Z86" s="13"/>
    </row>
    <row r="87" ht="90.75" customHeight="1">
      <c r="A87" s="167"/>
      <c r="B87" s="152" t="s">
        <v>51</v>
      </c>
      <c r="C87" s="152" t="s">
        <v>901</v>
      </c>
      <c r="D87" s="318" t="s">
        <v>908</v>
      </c>
      <c r="E87" s="152">
        <v>5.0</v>
      </c>
      <c r="F87" s="283">
        <v>270.0</v>
      </c>
      <c r="G87" s="18"/>
      <c r="H87" s="169"/>
      <c r="I87" s="170"/>
      <c r="J87" s="171"/>
      <c r="K87" s="173"/>
      <c r="L87" s="159"/>
      <c r="M87" s="176"/>
      <c r="N87" s="177"/>
      <c r="O87" s="163"/>
      <c r="P87" s="164"/>
      <c r="Q87" s="165"/>
      <c r="R87" s="166"/>
      <c r="S87" s="13"/>
      <c r="T87" s="167">
        <f t="shared" si="14"/>
        <v>0</v>
      </c>
      <c r="U87" s="152">
        <f t="shared" si="15"/>
        <v>0</v>
      </c>
      <c r="V87" s="168">
        <f t="shared" si="16"/>
        <v>0</v>
      </c>
      <c r="W87" s="13"/>
      <c r="X87" s="13"/>
      <c r="Y87" s="13"/>
      <c r="Z87" s="13"/>
    </row>
    <row r="88" ht="90.75" customHeight="1">
      <c r="A88" s="167"/>
      <c r="B88" s="152" t="s">
        <v>51</v>
      </c>
      <c r="C88" s="152" t="s">
        <v>901</v>
      </c>
      <c r="D88" s="318" t="s">
        <v>911</v>
      </c>
      <c r="E88" s="152">
        <v>2.0</v>
      </c>
      <c r="F88" s="283">
        <v>180.0</v>
      </c>
      <c r="G88" s="18"/>
      <c r="H88" s="169"/>
      <c r="I88" s="170"/>
      <c r="J88" s="171"/>
      <c r="K88" s="173"/>
      <c r="L88" s="159"/>
      <c r="M88" s="176"/>
      <c r="N88" s="177"/>
      <c r="O88" s="163"/>
      <c r="P88" s="164"/>
      <c r="Q88" s="165"/>
      <c r="R88" s="166"/>
      <c r="S88" s="13"/>
      <c r="T88" s="167">
        <f t="shared" si="14"/>
        <v>0</v>
      </c>
      <c r="U88" s="152">
        <f t="shared" si="15"/>
        <v>0</v>
      </c>
      <c r="V88" s="168">
        <f t="shared" si="16"/>
        <v>0</v>
      </c>
      <c r="W88" s="13"/>
      <c r="X88" s="13"/>
      <c r="Y88" s="13"/>
      <c r="Z88" s="13"/>
    </row>
    <row r="89" ht="90.75" customHeight="1">
      <c r="A89" s="167"/>
      <c r="B89" s="152" t="s">
        <v>51</v>
      </c>
      <c r="C89" s="152" t="s">
        <v>901</v>
      </c>
      <c r="D89" s="318" t="s">
        <v>913</v>
      </c>
      <c r="E89" s="152">
        <v>2.0</v>
      </c>
      <c r="F89" s="283">
        <v>165.0</v>
      </c>
      <c r="G89" s="18"/>
      <c r="H89" s="169"/>
      <c r="I89" s="170"/>
      <c r="J89" s="171"/>
      <c r="K89" s="173"/>
      <c r="L89" s="159"/>
      <c r="M89" s="176"/>
      <c r="N89" s="177"/>
      <c r="O89" s="163"/>
      <c r="P89" s="164"/>
      <c r="Q89" s="165"/>
      <c r="R89" s="166"/>
      <c r="S89" s="13"/>
      <c r="T89" s="167">
        <f t="shared" si="14"/>
        <v>0</v>
      </c>
      <c r="U89" s="152">
        <f t="shared" si="15"/>
        <v>0</v>
      </c>
      <c r="V89" s="168">
        <f t="shared" si="16"/>
        <v>0</v>
      </c>
      <c r="W89" s="13"/>
      <c r="X89" s="13"/>
      <c r="Y89" s="13"/>
      <c r="Z89" s="13"/>
    </row>
    <row r="90" ht="90.75" customHeight="1">
      <c r="A90" s="167"/>
      <c r="B90" s="152" t="s">
        <v>51</v>
      </c>
      <c r="C90" s="152" t="s">
        <v>901</v>
      </c>
      <c r="D90" s="318" t="s">
        <v>915</v>
      </c>
      <c r="E90" s="152">
        <v>2.0</v>
      </c>
      <c r="F90" s="283">
        <v>170.0</v>
      </c>
      <c r="G90" s="18"/>
      <c r="H90" s="169"/>
      <c r="I90" s="170"/>
      <c r="J90" s="171"/>
      <c r="K90" s="173"/>
      <c r="L90" s="159"/>
      <c r="M90" s="176"/>
      <c r="N90" s="177"/>
      <c r="O90" s="163"/>
      <c r="P90" s="164"/>
      <c r="Q90" s="165"/>
      <c r="R90" s="166"/>
      <c r="S90" s="13"/>
      <c r="T90" s="167">
        <f t="shared" si="14"/>
        <v>0</v>
      </c>
      <c r="U90" s="152">
        <f t="shared" si="15"/>
        <v>0</v>
      </c>
      <c r="V90" s="168">
        <f t="shared" si="16"/>
        <v>0</v>
      </c>
      <c r="W90" s="13"/>
      <c r="X90" s="13"/>
      <c r="Y90" s="13"/>
      <c r="Z90" s="13"/>
    </row>
    <row r="91" ht="90.75" customHeight="1">
      <c r="A91" s="167"/>
      <c r="B91" s="152" t="s">
        <v>51</v>
      </c>
      <c r="C91" s="152" t="s">
        <v>901</v>
      </c>
      <c r="D91" s="318" t="s">
        <v>918</v>
      </c>
      <c r="E91" s="152">
        <v>2.0</v>
      </c>
      <c r="F91" s="283">
        <v>170.0</v>
      </c>
      <c r="G91" s="18"/>
      <c r="H91" s="169"/>
      <c r="I91" s="170"/>
      <c r="J91" s="171"/>
      <c r="K91" s="173"/>
      <c r="L91" s="159"/>
      <c r="M91" s="176"/>
      <c r="N91" s="177"/>
      <c r="O91" s="163"/>
      <c r="P91" s="164"/>
      <c r="Q91" s="165"/>
      <c r="R91" s="166"/>
      <c r="S91" s="13"/>
      <c r="T91" s="167">
        <f t="shared" si="14"/>
        <v>0</v>
      </c>
      <c r="U91" s="152">
        <f t="shared" si="15"/>
        <v>0</v>
      </c>
      <c r="V91" s="168">
        <f t="shared" si="16"/>
        <v>0</v>
      </c>
      <c r="W91" s="13"/>
      <c r="X91" s="13"/>
      <c r="Y91" s="13"/>
      <c r="Z91" s="13"/>
    </row>
    <row r="92" ht="90.75" customHeight="1">
      <c r="A92" s="167"/>
      <c r="B92" s="152" t="s">
        <v>51</v>
      </c>
      <c r="C92" s="152" t="s">
        <v>901</v>
      </c>
      <c r="D92" s="318" t="s">
        <v>922</v>
      </c>
      <c r="E92" s="152">
        <v>2.0</v>
      </c>
      <c r="F92" s="283">
        <v>170.0</v>
      </c>
      <c r="G92" s="18"/>
      <c r="H92" s="169"/>
      <c r="I92" s="170"/>
      <c r="J92" s="171"/>
      <c r="K92" s="173"/>
      <c r="L92" s="159"/>
      <c r="M92" s="176"/>
      <c r="N92" s="177"/>
      <c r="O92" s="163"/>
      <c r="P92" s="164"/>
      <c r="Q92" s="165"/>
      <c r="R92" s="166"/>
      <c r="S92" s="13"/>
      <c r="T92" s="167">
        <f t="shared" si="14"/>
        <v>0</v>
      </c>
      <c r="U92" s="152">
        <f t="shared" si="15"/>
        <v>0</v>
      </c>
      <c r="V92" s="168">
        <f t="shared" si="16"/>
        <v>0</v>
      </c>
      <c r="W92" s="13"/>
      <c r="X92" s="13"/>
      <c r="Y92" s="13"/>
      <c r="Z92" s="13"/>
    </row>
    <row r="93" ht="90.75" customHeight="1">
      <c r="A93" s="167"/>
      <c r="B93" s="152" t="s">
        <v>51</v>
      </c>
      <c r="C93" s="152" t="s">
        <v>901</v>
      </c>
      <c r="D93" s="318" t="s">
        <v>924</v>
      </c>
      <c r="E93" s="152">
        <v>2.0</v>
      </c>
      <c r="F93" s="283">
        <v>195.0</v>
      </c>
      <c r="G93" s="18"/>
      <c r="H93" s="169"/>
      <c r="I93" s="170"/>
      <c r="J93" s="171"/>
      <c r="K93" s="173"/>
      <c r="L93" s="159"/>
      <c r="M93" s="176"/>
      <c r="N93" s="177"/>
      <c r="O93" s="163"/>
      <c r="P93" s="164"/>
      <c r="Q93" s="165"/>
      <c r="R93" s="166"/>
      <c r="S93" s="13"/>
      <c r="T93" s="167">
        <f t="shared" si="14"/>
        <v>0</v>
      </c>
      <c r="U93" s="152">
        <f t="shared" si="15"/>
        <v>0</v>
      </c>
      <c r="V93" s="168">
        <f t="shared" si="16"/>
        <v>0</v>
      </c>
      <c r="W93" s="13"/>
      <c r="X93" s="13"/>
      <c r="Y93" s="13"/>
      <c r="Z93" s="13"/>
    </row>
    <row r="94" ht="90.75" customHeight="1">
      <c r="A94" s="409"/>
      <c r="B94" s="152" t="s">
        <v>51</v>
      </c>
      <c r="C94" s="152" t="s">
        <v>901</v>
      </c>
      <c r="D94" s="318" t="s">
        <v>927</v>
      </c>
      <c r="E94" s="152">
        <v>2.0</v>
      </c>
      <c r="F94" s="283">
        <v>205.0</v>
      </c>
      <c r="G94" s="18"/>
      <c r="H94" s="169"/>
      <c r="I94" s="170"/>
      <c r="J94" s="171"/>
      <c r="K94" s="173"/>
      <c r="L94" s="159"/>
      <c r="M94" s="176"/>
      <c r="N94" s="177"/>
      <c r="O94" s="163"/>
      <c r="P94" s="164"/>
      <c r="Q94" s="165"/>
      <c r="R94" s="166"/>
      <c r="S94" s="13"/>
      <c r="T94" s="167">
        <f t="shared" si="14"/>
        <v>0</v>
      </c>
      <c r="U94" s="152">
        <f t="shared" si="15"/>
        <v>0</v>
      </c>
      <c r="V94" s="168">
        <f t="shared" si="16"/>
        <v>0</v>
      </c>
      <c r="W94" s="13"/>
      <c r="X94" s="13"/>
      <c r="Y94" s="13"/>
      <c r="Z94" s="13"/>
    </row>
    <row r="95" ht="94.5" customHeight="1">
      <c r="A95" s="409"/>
      <c r="B95" s="152" t="s">
        <v>51</v>
      </c>
      <c r="C95" s="152" t="s">
        <v>901</v>
      </c>
      <c r="D95" s="318" t="s">
        <v>931</v>
      </c>
      <c r="E95" s="152">
        <v>2.0</v>
      </c>
      <c r="F95" s="283">
        <v>195.0</v>
      </c>
      <c r="G95" s="18"/>
      <c r="H95" s="169"/>
      <c r="I95" s="170"/>
      <c r="J95" s="171"/>
      <c r="K95" s="173"/>
      <c r="L95" s="159"/>
      <c r="M95" s="176"/>
      <c r="N95" s="177"/>
      <c r="O95" s="163"/>
      <c r="P95" s="164"/>
      <c r="Q95" s="165"/>
      <c r="R95" s="166"/>
      <c r="S95" s="13"/>
      <c r="T95" s="167">
        <f t="shared" si="14"/>
        <v>0</v>
      </c>
      <c r="U95" s="152">
        <f t="shared" si="15"/>
        <v>0</v>
      </c>
      <c r="V95" s="168">
        <f t="shared" si="16"/>
        <v>0</v>
      </c>
      <c r="W95" s="13"/>
      <c r="X95" s="13"/>
      <c r="Y95" s="13"/>
      <c r="Z95" s="13"/>
    </row>
    <row r="96" ht="94.5" customHeight="1">
      <c r="A96" s="167"/>
      <c r="B96" s="152" t="s">
        <v>51</v>
      </c>
      <c r="C96" s="152" t="s">
        <v>901</v>
      </c>
      <c r="D96" s="318" t="s">
        <v>936</v>
      </c>
      <c r="E96" s="152">
        <v>2.0</v>
      </c>
      <c r="F96" s="283">
        <v>240.0</v>
      </c>
      <c r="G96" s="18"/>
      <c r="H96" s="169"/>
      <c r="I96" s="170"/>
      <c r="J96" s="171"/>
      <c r="K96" s="173"/>
      <c r="L96" s="159"/>
      <c r="M96" s="176"/>
      <c r="N96" s="177"/>
      <c r="O96" s="163"/>
      <c r="P96" s="164"/>
      <c r="Q96" s="165"/>
      <c r="R96" s="166"/>
      <c r="S96" s="13"/>
      <c r="T96" s="167">
        <f t="shared" si="14"/>
        <v>0</v>
      </c>
      <c r="U96" s="152">
        <f t="shared" si="15"/>
        <v>0</v>
      </c>
      <c r="V96" s="168">
        <f t="shared" si="16"/>
        <v>0</v>
      </c>
      <c r="W96" s="13"/>
      <c r="X96" s="13"/>
      <c r="Y96" s="13"/>
      <c r="Z96" s="13"/>
    </row>
    <row r="97" ht="94.5" customHeight="1">
      <c r="A97" s="167"/>
      <c r="B97" s="152" t="s">
        <v>51</v>
      </c>
      <c r="C97" s="152" t="s">
        <v>901</v>
      </c>
      <c r="D97" s="318" t="s">
        <v>939</v>
      </c>
      <c r="E97" s="152">
        <v>2.0</v>
      </c>
      <c r="F97" s="283">
        <v>255.0</v>
      </c>
      <c r="G97" s="18"/>
      <c r="H97" s="169"/>
      <c r="I97" s="170"/>
      <c r="J97" s="171"/>
      <c r="K97" s="173"/>
      <c r="L97" s="159"/>
      <c r="M97" s="176"/>
      <c r="N97" s="177"/>
      <c r="O97" s="163"/>
      <c r="P97" s="164"/>
      <c r="Q97" s="165"/>
      <c r="R97" s="166"/>
      <c r="S97" s="13"/>
      <c r="T97" s="167">
        <f t="shared" si="14"/>
        <v>0</v>
      </c>
      <c r="U97" s="152">
        <f t="shared" si="15"/>
        <v>0</v>
      </c>
      <c r="V97" s="168">
        <f t="shared" si="16"/>
        <v>0</v>
      </c>
      <c r="W97" s="13"/>
      <c r="X97" s="13"/>
      <c r="Y97" s="13"/>
      <c r="Z97" s="13"/>
    </row>
    <row r="98" ht="94.5" customHeight="1">
      <c r="A98" s="167"/>
      <c r="B98" s="152" t="s">
        <v>51</v>
      </c>
      <c r="C98" s="152" t="s">
        <v>901</v>
      </c>
      <c r="D98" s="318" t="s">
        <v>942</v>
      </c>
      <c r="E98" s="152">
        <v>2.0</v>
      </c>
      <c r="F98" s="283">
        <v>255.0</v>
      </c>
      <c r="G98" s="18"/>
      <c r="H98" s="169"/>
      <c r="I98" s="170"/>
      <c r="J98" s="171"/>
      <c r="K98" s="173"/>
      <c r="L98" s="159"/>
      <c r="M98" s="176"/>
      <c r="N98" s="177"/>
      <c r="O98" s="163"/>
      <c r="P98" s="164"/>
      <c r="Q98" s="165"/>
      <c r="R98" s="166"/>
      <c r="S98" s="13"/>
      <c r="T98" s="167">
        <f t="shared" si="14"/>
        <v>0</v>
      </c>
      <c r="U98" s="152">
        <f t="shared" si="15"/>
        <v>0</v>
      </c>
      <c r="V98" s="168">
        <f t="shared" si="16"/>
        <v>0</v>
      </c>
      <c r="W98" s="13"/>
      <c r="X98" s="13"/>
      <c r="Y98" s="13"/>
      <c r="Z98" s="13"/>
    </row>
    <row r="99" ht="94.5" customHeight="1">
      <c r="A99" s="167"/>
      <c r="B99" s="152" t="s">
        <v>51</v>
      </c>
      <c r="C99" s="152" t="s">
        <v>901</v>
      </c>
      <c r="D99" s="318" t="s">
        <v>946</v>
      </c>
      <c r="E99" s="152">
        <v>2.0</v>
      </c>
      <c r="F99" s="283">
        <v>250.0</v>
      </c>
      <c r="G99" s="18"/>
      <c r="H99" s="169"/>
      <c r="I99" s="170"/>
      <c r="J99" s="171"/>
      <c r="K99" s="173"/>
      <c r="L99" s="159"/>
      <c r="M99" s="176"/>
      <c r="N99" s="177"/>
      <c r="O99" s="163"/>
      <c r="P99" s="164"/>
      <c r="Q99" s="165"/>
      <c r="R99" s="166"/>
      <c r="S99" s="13"/>
      <c r="T99" s="167">
        <f t="shared" si="14"/>
        <v>0</v>
      </c>
      <c r="U99" s="152">
        <f t="shared" si="15"/>
        <v>0</v>
      </c>
      <c r="V99" s="168">
        <f t="shared" si="16"/>
        <v>0</v>
      </c>
      <c r="W99" s="13"/>
      <c r="X99" s="13"/>
      <c r="Y99" s="13"/>
      <c r="Z99" s="13"/>
    </row>
    <row r="100" ht="94.5" customHeight="1">
      <c r="A100" s="167"/>
      <c r="B100" s="152" t="s">
        <v>51</v>
      </c>
      <c r="C100" s="152" t="s">
        <v>901</v>
      </c>
      <c r="D100" s="318" t="s">
        <v>949</v>
      </c>
      <c r="E100" s="152">
        <v>2.0</v>
      </c>
      <c r="F100" s="283">
        <v>215.0</v>
      </c>
      <c r="G100" s="18"/>
      <c r="H100" s="169"/>
      <c r="I100" s="170"/>
      <c r="J100" s="171"/>
      <c r="K100" s="173"/>
      <c r="L100" s="159"/>
      <c r="M100" s="176"/>
      <c r="N100" s="177"/>
      <c r="O100" s="163"/>
      <c r="P100" s="164"/>
      <c r="Q100" s="165"/>
      <c r="R100" s="166"/>
      <c r="S100" s="13"/>
      <c r="T100" s="167">
        <f t="shared" si="14"/>
        <v>0</v>
      </c>
      <c r="U100" s="152">
        <f t="shared" si="15"/>
        <v>0</v>
      </c>
      <c r="V100" s="168">
        <f t="shared" si="16"/>
        <v>0</v>
      </c>
      <c r="W100" s="13"/>
      <c r="X100" s="13"/>
      <c r="Y100" s="13"/>
      <c r="Z100" s="13"/>
    </row>
    <row r="101" ht="94.5" customHeight="1">
      <c r="A101" s="391"/>
      <c r="B101" s="152" t="s">
        <v>51</v>
      </c>
      <c r="C101" s="152" t="s">
        <v>901</v>
      </c>
      <c r="D101" s="318" t="s">
        <v>953</v>
      </c>
      <c r="E101" s="152">
        <v>2.0</v>
      </c>
      <c r="F101" s="283">
        <v>315.0</v>
      </c>
      <c r="G101" s="18"/>
      <c r="H101" s="169"/>
      <c r="I101" s="170"/>
      <c r="J101" s="171"/>
      <c r="K101" s="173"/>
      <c r="L101" s="159"/>
      <c r="M101" s="176"/>
      <c r="N101" s="177"/>
      <c r="O101" s="163"/>
      <c r="P101" s="164"/>
      <c r="Q101" s="165"/>
      <c r="R101" s="166"/>
      <c r="S101" s="13"/>
      <c r="T101" s="167">
        <f t="shared" si="14"/>
        <v>0</v>
      </c>
      <c r="U101" s="152">
        <f t="shared" si="15"/>
        <v>0</v>
      </c>
      <c r="V101" s="168">
        <f t="shared" si="16"/>
        <v>0</v>
      </c>
      <c r="W101" s="13"/>
      <c r="X101" s="13"/>
      <c r="Y101" s="13"/>
      <c r="Z101" s="13"/>
    </row>
    <row r="102" ht="16.5" customHeight="1">
      <c r="A102" s="185" t="s">
        <v>955</v>
      </c>
      <c r="B102" s="186"/>
      <c r="C102" s="186"/>
      <c r="D102" s="186"/>
      <c r="E102" s="186"/>
      <c r="F102" s="187"/>
      <c r="G102" s="18"/>
      <c r="H102" s="209"/>
      <c r="I102" s="186"/>
      <c r="J102" s="186"/>
      <c r="K102" s="186"/>
      <c r="L102" s="186"/>
      <c r="M102" s="186"/>
      <c r="N102" s="186"/>
      <c r="O102" s="186"/>
      <c r="P102" s="186"/>
      <c r="Q102" s="186"/>
      <c r="R102" s="187"/>
      <c r="S102" s="13"/>
      <c r="T102" s="210"/>
      <c r="U102" s="186"/>
      <c r="V102" s="187"/>
      <c r="W102" s="13"/>
      <c r="X102" s="13"/>
      <c r="Y102" s="13"/>
      <c r="Z102" s="13"/>
    </row>
    <row r="103" ht="97.5" customHeight="1">
      <c r="A103" s="391"/>
      <c r="B103" s="152" t="s">
        <v>82</v>
      </c>
      <c r="C103" s="152" t="s">
        <v>955</v>
      </c>
      <c r="D103" s="152" t="s">
        <v>958</v>
      </c>
      <c r="E103" s="152">
        <v>10.0</v>
      </c>
      <c r="F103" s="283">
        <v>145.0</v>
      </c>
      <c r="G103" s="18"/>
      <c r="H103" s="169"/>
      <c r="I103" s="170"/>
      <c r="J103" s="171"/>
      <c r="K103" s="173"/>
      <c r="L103" s="159"/>
      <c r="M103" s="176"/>
      <c r="N103" s="177"/>
      <c r="O103" s="163"/>
      <c r="P103" s="164"/>
      <c r="Q103" s="165"/>
      <c r="R103" s="166"/>
      <c r="S103" s="13"/>
      <c r="T103" s="167">
        <f t="shared" ref="T103:T132" si="17">SUM(H103:R103)</f>
        <v>0</v>
      </c>
      <c r="U103" s="152">
        <f t="shared" ref="U103:U132" si="18">T103*E103</f>
        <v>0</v>
      </c>
      <c r="V103" s="168">
        <f t="shared" ref="V103:V132" si="19">T103*F103</f>
        <v>0</v>
      </c>
      <c r="W103" s="13"/>
      <c r="X103" s="13"/>
      <c r="Y103" s="13"/>
      <c r="Z103" s="13"/>
    </row>
    <row r="104" ht="97.5" customHeight="1">
      <c r="A104" s="391"/>
      <c r="B104" s="152" t="s">
        <v>82</v>
      </c>
      <c r="C104" s="152" t="s">
        <v>955</v>
      </c>
      <c r="D104" s="152" t="s">
        <v>963</v>
      </c>
      <c r="E104" s="152">
        <v>10.0</v>
      </c>
      <c r="F104" s="283">
        <v>175.0</v>
      </c>
      <c r="G104" s="18"/>
      <c r="H104" s="169"/>
      <c r="I104" s="170"/>
      <c r="J104" s="171"/>
      <c r="K104" s="173"/>
      <c r="L104" s="159"/>
      <c r="M104" s="176"/>
      <c r="N104" s="177"/>
      <c r="O104" s="163"/>
      <c r="P104" s="164"/>
      <c r="Q104" s="165"/>
      <c r="R104" s="166"/>
      <c r="S104" s="13"/>
      <c r="T104" s="167">
        <f t="shared" si="17"/>
        <v>0</v>
      </c>
      <c r="U104" s="152">
        <f t="shared" si="18"/>
        <v>0</v>
      </c>
      <c r="V104" s="168">
        <f t="shared" si="19"/>
        <v>0</v>
      </c>
      <c r="W104" s="13"/>
      <c r="X104" s="13"/>
      <c r="Y104" s="13"/>
      <c r="Z104" s="13"/>
    </row>
    <row r="105" ht="97.5" customHeight="1">
      <c r="A105" s="391"/>
      <c r="B105" s="152" t="s">
        <v>82</v>
      </c>
      <c r="C105" s="152" t="s">
        <v>955</v>
      </c>
      <c r="D105" s="152" t="s">
        <v>965</v>
      </c>
      <c r="E105" s="152">
        <v>10.0</v>
      </c>
      <c r="F105" s="283">
        <v>155.0</v>
      </c>
      <c r="G105" s="18"/>
      <c r="H105" s="169"/>
      <c r="I105" s="170"/>
      <c r="J105" s="171"/>
      <c r="K105" s="173"/>
      <c r="L105" s="159"/>
      <c r="M105" s="176"/>
      <c r="N105" s="177"/>
      <c r="O105" s="163"/>
      <c r="P105" s="164"/>
      <c r="Q105" s="165"/>
      <c r="R105" s="166"/>
      <c r="S105" s="13"/>
      <c r="T105" s="167">
        <f t="shared" si="17"/>
        <v>0</v>
      </c>
      <c r="U105" s="152">
        <f t="shared" si="18"/>
        <v>0</v>
      </c>
      <c r="V105" s="168">
        <f t="shared" si="19"/>
        <v>0</v>
      </c>
      <c r="W105" s="13"/>
      <c r="X105" s="13"/>
      <c r="Y105" s="13"/>
      <c r="Z105" s="13"/>
    </row>
    <row r="106" ht="97.5" customHeight="1">
      <c r="A106" s="391"/>
      <c r="B106" s="152" t="s">
        <v>82</v>
      </c>
      <c r="C106" s="152" t="s">
        <v>955</v>
      </c>
      <c r="D106" s="152" t="s">
        <v>754</v>
      </c>
      <c r="E106" s="152">
        <v>10.0</v>
      </c>
      <c r="F106" s="283">
        <v>135.0</v>
      </c>
      <c r="G106" s="18"/>
      <c r="H106" s="169"/>
      <c r="I106" s="170"/>
      <c r="J106" s="171"/>
      <c r="K106" s="173"/>
      <c r="L106" s="159"/>
      <c r="M106" s="176"/>
      <c r="N106" s="177"/>
      <c r="O106" s="163"/>
      <c r="P106" s="164"/>
      <c r="Q106" s="165"/>
      <c r="R106" s="166"/>
      <c r="S106" s="13"/>
      <c r="T106" s="167">
        <f t="shared" si="17"/>
        <v>0</v>
      </c>
      <c r="U106" s="152">
        <f t="shared" si="18"/>
        <v>0</v>
      </c>
      <c r="V106" s="168">
        <f t="shared" si="19"/>
        <v>0</v>
      </c>
      <c r="W106" s="13"/>
      <c r="X106" s="13"/>
      <c r="Y106" s="13"/>
      <c r="Z106" s="13"/>
    </row>
    <row r="107" ht="97.5" customHeight="1">
      <c r="A107" s="391"/>
      <c r="B107" s="152" t="s">
        <v>82</v>
      </c>
      <c r="C107" s="152" t="s">
        <v>955</v>
      </c>
      <c r="D107" s="152" t="s">
        <v>969</v>
      </c>
      <c r="E107" s="152">
        <v>10.0</v>
      </c>
      <c r="F107" s="283">
        <v>290.0</v>
      </c>
      <c r="G107" s="18"/>
      <c r="H107" s="169"/>
      <c r="I107" s="170"/>
      <c r="J107" s="171"/>
      <c r="K107" s="173"/>
      <c r="L107" s="159"/>
      <c r="M107" s="176"/>
      <c r="N107" s="177"/>
      <c r="O107" s="163"/>
      <c r="P107" s="164"/>
      <c r="Q107" s="165"/>
      <c r="R107" s="166"/>
      <c r="S107" s="13"/>
      <c r="T107" s="167">
        <f t="shared" si="17"/>
        <v>0</v>
      </c>
      <c r="U107" s="152">
        <f t="shared" si="18"/>
        <v>0</v>
      </c>
      <c r="V107" s="168">
        <f t="shared" si="19"/>
        <v>0</v>
      </c>
      <c r="W107" s="13"/>
      <c r="X107" s="13"/>
      <c r="Y107" s="13"/>
      <c r="Z107" s="13"/>
    </row>
    <row r="108" ht="97.5" customHeight="1">
      <c r="A108" s="391"/>
      <c r="B108" s="152" t="s">
        <v>82</v>
      </c>
      <c r="C108" s="152" t="s">
        <v>955</v>
      </c>
      <c r="D108" s="152" t="s">
        <v>972</v>
      </c>
      <c r="E108" s="152">
        <v>5.0</v>
      </c>
      <c r="F108" s="283">
        <v>120.0</v>
      </c>
      <c r="G108" s="18"/>
      <c r="H108" s="169"/>
      <c r="I108" s="170"/>
      <c r="J108" s="171"/>
      <c r="K108" s="173"/>
      <c r="L108" s="159"/>
      <c r="M108" s="176"/>
      <c r="N108" s="177"/>
      <c r="O108" s="163"/>
      <c r="P108" s="164"/>
      <c r="Q108" s="165"/>
      <c r="R108" s="166"/>
      <c r="S108" s="13"/>
      <c r="T108" s="167">
        <f t="shared" si="17"/>
        <v>0</v>
      </c>
      <c r="U108" s="152">
        <f t="shared" si="18"/>
        <v>0</v>
      </c>
      <c r="V108" s="168">
        <f t="shared" si="19"/>
        <v>0</v>
      </c>
      <c r="W108" s="13"/>
      <c r="X108" s="13"/>
      <c r="Y108" s="13"/>
      <c r="Z108" s="13"/>
    </row>
    <row r="109" ht="97.5" customHeight="1">
      <c r="A109" s="391"/>
      <c r="B109" s="152" t="s">
        <v>82</v>
      </c>
      <c r="C109" s="152" t="s">
        <v>955</v>
      </c>
      <c r="D109" s="152" t="s">
        <v>976</v>
      </c>
      <c r="E109" s="152">
        <v>10.0</v>
      </c>
      <c r="F109" s="283">
        <v>160.0</v>
      </c>
      <c r="G109" s="18"/>
      <c r="H109" s="169"/>
      <c r="I109" s="170"/>
      <c r="J109" s="171"/>
      <c r="K109" s="173"/>
      <c r="L109" s="159"/>
      <c r="M109" s="176"/>
      <c r="N109" s="177"/>
      <c r="O109" s="163"/>
      <c r="P109" s="164"/>
      <c r="Q109" s="165"/>
      <c r="R109" s="166"/>
      <c r="S109" s="13"/>
      <c r="T109" s="167">
        <f t="shared" si="17"/>
        <v>0</v>
      </c>
      <c r="U109" s="152">
        <f t="shared" si="18"/>
        <v>0</v>
      </c>
      <c r="V109" s="168">
        <f t="shared" si="19"/>
        <v>0</v>
      </c>
      <c r="W109" s="13"/>
      <c r="X109" s="13"/>
      <c r="Y109" s="13"/>
      <c r="Z109" s="13"/>
    </row>
    <row r="110" ht="97.5" customHeight="1">
      <c r="A110" s="391"/>
      <c r="B110" s="152" t="s">
        <v>82</v>
      </c>
      <c r="C110" s="152" t="s">
        <v>955</v>
      </c>
      <c r="D110" s="152" t="s">
        <v>979</v>
      </c>
      <c r="E110" s="152">
        <v>5.0</v>
      </c>
      <c r="F110" s="283">
        <v>355.0</v>
      </c>
      <c r="G110" s="18"/>
      <c r="H110" s="169"/>
      <c r="I110" s="170"/>
      <c r="J110" s="171"/>
      <c r="K110" s="173"/>
      <c r="L110" s="159"/>
      <c r="M110" s="176"/>
      <c r="N110" s="177"/>
      <c r="O110" s="163"/>
      <c r="P110" s="164"/>
      <c r="Q110" s="165"/>
      <c r="R110" s="166"/>
      <c r="S110" s="13"/>
      <c r="T110" s="167">
        <f t="shared" si="17"/>
        <v>0</v>
      </c>
      <c r="U110" s="152">
        <f t="shared" si="18"/>
        <v>0</v>
      </c>
      <c r="V110" s="168">
        <f t="shared" si="19"/>
        <v>0</v>
      </c>
      <c r="W110" s="13"/>
      <c r="X110" s="13"/>
      <c r="Y110" s="13"/>
      <c r="Z110" s="13"/>
    </row>
    <row r="111" ht="97.5" customHeight="1">
      <c r="A111" s="391"/>
      <c r="B111" s="152" t="s">
        <v>82</v>
      </c>
      <c r="C111" s="152" t="s">
        <v>955</v>
      </c>
      <c r="D111" s="152" t="s">
        <v>982</v>
      </c>
      <c r="E111" s="152">
        <v>5.0</v>
      </c>
      <c r="F111" s="283">
        <v>265.0</v>
      </c>
      <c r="G111" s="18"/>
      <c r="H111" s="169"/>
      <c r="I111" s="170"/>
      <c r="J111" s="171"/>
      <c r="K111" s="173"/>
      <c r="L111" s="159"/>
      <c r="M111" s="176"/>
      <c r="N111" s="177"/>
      <c r="O111" s="163"/>
      <c r="P111" s="164"/>
      <c r="Q111" s="165"/>
      <c r="R111" s="166"/>
      <c r="S111" s="13"/>
      <c r="T111" s="167">
        <f t="shared" si="17"/>
        <v>0</v>
      </c>
      <c r="U111" s="152">
        <f t="shared" si="18"/>
        <v>0</v>
      </c>
      <c r="V111" s="168">
        <f t="shared" si="19"/>
        <v>0</v>
      </c>
      <c r="W111" s="13"/>
      <c r="X111" s="13"/>
      <c r="Y111" s="13"/>
      <c r="Z111" s="13"/>
    </row>
    <row r="112" ht="97.5" customHeight="1">
      <c r="A112" s="391"/>
      <c r="B112" s="152" t="s">
        <v>82</v>
      </c>
      <c r="C112" s="152" t="s">
        <v>955</v>
      </c>
      <c r="D112" s="152" t="s">
        <v>986</v>
      </c>
      <c r="E112" s="152">
        <v>5.0</v>
      </c>
      <c r="F112" s="283">
        <v>330.0</v>
      </c>
      <c r="G112" s="18"/>
      <c r="H112" s="169"/>
      <c r="I112" s="170"/>
      <c r="J112" s="171"/>
      <c r="K112" s="173"/>
      <c r="L112" s="159"/>
      <c r="M112" s="176"/>
      <c r="N112" s="177"/>
      <c r="O112" s="163"/>
      <c r="P112" s="164"/>
      <c r="Q112" s="165"/>
      <c r="R112" s="166"/>
      <c r="S112" s="13"/>
      <c r="T112" s="167">
        <f t="shared" si="17"/>
        <v>0</v>
      </c>
      <c r="U112" s="152">
        <f t="shared" si="18"/>
        <v>0</v>
      </c>
      <c r="V112" s="168">
        <f t="shared" si="19"/>
        <v>0</v>
      </c>
      <c r="W112" s="13"/>
      <c r="X112" s="13"/>
      <c r="Y112" s="13"/>
      <c r="Z112" s="13"/>
    </row>
    <row r="113" ht="97.5" customHeight="1">
      <c r="A113" s="391"/>
      <c r="B113" s="152" t="s">
        <v>82</v>
      </c>
      <c r="C113" s="152" t="s">
        <v>955</v>
      </c>
      <c r="D113" s="152" t="s">
        <v>989</v>
      </c>
      <c r="E113" s="152">
        <v>3.0</v>
      </c>
      <c r="F113" s="283">
        <v>170.0</v>
      </c>
      <c r="G113" s="18"/>
      <c r="H113" s="169"/>
      <c r="I113" s="170"/>
      <c r="J113" s="171"/>
      <c r="K113" s="173"/>
      <c r="L113" s="159"/>
      <c r="M113" s="176"/>
      <c r="N113" s="177"/>
      <c r="O113" s="163"/>
      <c r="P113" s="164"/>
      <c r="Q113" s="165"/>
      <c r="R113" s="166"/>
      <c r="S113" s="13"/>
      <c r="T113" s="167">
        <f t="shared" si="17"/>
        <v>0</v>
      </c>
      <c r="U113" s="152">
        <f t="shared" si="18"/>
        <v>0</v>
      </c>
      <c r="V113" s="168">
        <f t="shared" si="19"/>
        <v>0</v>
      </c>
      <c r="W113" s="13"/>
      <c r="X113" s="13"/>
      <c r="Y113" s="13"/>
      <c r="Z113" s="13"/>
    </row>
    <row r="114" ht="97.5" customHeight="1">
      <c r="A114" s="391"/>
      <c r="B114" s="152" t="s">
        <v>82</v>
      </c>
      <c r="C114" s="152" t="s">
        <v>955</v>
      </c>
      <c r="D114" s="152" t="s">
        <v>993</v>
      </c>
      <c r="E114" s="152">
        <v>10.0</v>
      </c>
      <c r="F114" s="283">
        <v>200.0</v>
      </c>
      <c r="G114" s="18"/>
      <c r="H114" s="169"/>
      <c r="I114" s="170"/>
      <c r="J114" s="171"/>
      <c r="K114" s="173"/>
      <c r="L114" s="159"/>
      <c r="M114" s="176"/>
      <c r="N114" s="177"/>
      <c r="O114" s="163"/>
      <c r="P114" s="164"/>
      <c r="Q114" s="165"/>
      <c r="R114" s="166"/>
      <c r="S114" s="13"/>
      <c r="T114" s="167">
        <f t="shared" si="17"/>
        <v>0</v>
      </c>
      <c r="U114" s="152">
        <f t="shared" si="18"/>
        <v>0</v>
      </c>
      <c r="V114" s="168">
        <f t="shared" si="19"/>
        <v>0</v>
      </c>
      <c r="W114" s="13"/>
      <c r="X114" s="13"/>
      <c r="Y114" s="13"/>
      <c r="Z114" s="13"/>
    </row>
    <row r="115" ht="97.5" customHeight="1">
      <c r="A115" s="391"/>
      <c r="B115" s="152" t="s">
        <v>82</v>
      </c>
      <c r="C115" s="152" t="s">
        <v>955</v>
      </c>
      <c r="D115" s="152" t="s">
        <v>995</v>
      </c>
      <c r="E115" s="152">
        <v>10.0</v>
      </c>
      <c r="F115" s="283">
        <v>225.0</v>
      </c>
      <c r="G115" s="18"/>
      <c r="H115" s="169"/>
      <c r="I115" s="170"/>
      <c r="J115" s="171"/>
      <c r="K115" s="173"/>
      <c r="L115" s="159"/>
      <c r="M115" s="176"/>
      <c r="N115" s="177"/>
      <c r="O115" s="163"/>
      <c r="P115" s="164"/>
      <c r="Q115" s="165"/>
      <c r="R115" s="166"/>
      <c r="S115" s="13"/>
      <c r="T115" s="167">
        <f t="shared" si="17"/>
        <v>0</v>
      </c>
      <c r="U115" s="152">
        <f t="shared" si="18"/>
        <v>0</v>
      </c>
      <c r="V115" s="168">
        <f t="shared" si="19"/>
        <v>0</v>
      </c>
      <c r="W115" s="13"/>
      <c r="X115" s="13"/>
      <c r="Y115" s="13"/>
      <c r="Z115" s="13"/>
    </row>
    <row r="116" ht="97.5" customHeight="1">
      <c r="A116" s="391"/>
      <c r="B116" s="152" t="s">
        <v>82</v>
      </c>
      <c r="C116" s="152" t="s">
        <v>955</v>
      </c>
      <c r="D116" s="152" t="s">
        <v>997</v>
      </c>
      <c r="E116" s="152">
        <v>10.0</v>
      </c>
      <c r="F116" s="283">
        <v>285.0</v>
      </c>
      <c r="G116" s="18"/>
      <c r="H116" s="169"/>
      <c r="I116" s="170"/>
      <c r="J116" s="171"/>
      <c r="K116" s="173"/>
      <c r="L116" s="159"/>
      <c r="M116" s="176"/>
      <c r="N116" s="177"/>
      <c r="O116" s="163"/>
      <c r="P116" s="164"/>
      <c r="Q116" s="165"/>
      <c r="R116" s="166"/>
      <c r="S116" s="13"/>
      <c r="T116" s="167">
        <f t="shared" si="17"/>
        <v>0</v>
      </c>
      <c r="U116" s="152">
        <f t="shared" si="18"/>
        <v>0</v>
      </c>
      <c r="V116" s="168">
        <f t="shared" si="19"/>
        <v>0</v>
      </c>
      <c r="W116" s="13"/>
      <c r="X116" s="13"/>
      <c r="Y116" s="13"/>
      <c r="Z116" s="13"/>
    </row>
    <row r="117" ht="97.5" customHeight="1">
      <c r="A117" s="391"/>
      <c r="B117" s="152" t="s">
        <v>82</v>
      </c>
      <c r="C117" s="152" t="s">
        <v>955</v>
      </c>
      <c r="D117" s="152" t="s">
        <v>999</v>
      </c>
      <c r="E117" s="152">
        <v>10.0</v>
      </c>
      <c r="F117" s="283">
        <v>285.0</v>
      </c>
      <c r="G117" s="18"/>
      <c r="H117" s="169"/>
      <c r="I117" s="170"/>
      <c r="J117" s="171"/>
      <c r="K117" s="173"/>
      <c r="L117" s="159"/>
      <c r="M117" s="176"/>
      <c r="N117" s="177"/>
      <c r="O117" s="163"/>
      <c r="P117" s="164"/>
      <c r="Q117" s="165"/>
      <c r="R117" s="166"/>
      <c r="S117" s="13"/>
      <c r="T117" s="167">
        <f t="shared" si="17"/>
        <v>0</v>
      </c>
      <c r="U117" s="152">
        <f t="shared" si="18"/>
        <v>0</v>
      </c>
      <c r="V117" s="168">
        <f t="shared" si="19"/>
        <v>0</v>
      </c>
      <c r="W117" s="13"/>
      <c r="X117" s="13"/>
      <c r="Y117" s="13"/>
      <c r="Z117" s="13"/>
    </row>
    <row r="118" ht="97.5" customHeight="1">
      <c r="A118" s="391"/>
      <c r="B118" s="152" t="s">
        <v>82</v>
      </c>
      <c r="C118" s="152" t="s">
        <v>955</v>
      </c>
      <c r="D118" s="152" t="s">
        <v>1000</v>
      </c>
      <c r="E118" s="152">
        <v>10.0</v>
      </c>
      <c r="F118" s="283">
        <v>325.0</v>
      </c>
      <c r="G118" s="18"/>
      <c r="H118" s="169"/>
      <c r="I118" s="170"/>
      <c r="J118" s="171"/>
      <c r="K118" s="173"/>
      <c r="L118" s="159"/>
      <c r="M118" s="176"/>
      <c r="N118" s="177"/>
      <c r="O118" s="163"/>
      <c r="P118" s="164"/>
      <c r="Q118" s="165"/>
      <c r="R118" s="166"/>
      <c r="S118" s="13"/>
      <c r="T118" s="167">
        <f t="shared" si="17"/>
        <v>0</v>
      </c>
      <c r="U118" s="152">
        <f t="shared" si="18"/>
        <v>0</v>
      </c>
      <c r="V118" s="168">
        <f t="shared" si="19"/>
        <v>0</v>
      </c>
      <c r="W118" s="13"/>
      <c r="X118" s="13"/>
      <c r="Y118" s="13"/>
      <c r="Z118" s="13"/>
    </row>
    <row r="119" ht="97.5" customHeight="1">
      <c r="A119" s="391"/>
      <c r="B119" s="152" t="s">
        <v>82</v>
      </c>
      <c r="C119" s="152" t="s">
        <v>955</v>
      </c>
      <c r="D119" s="152" t="s">
        <v>1003</v>
      </c>
      <c r="E119" s="152">
        <v>10.0</v>
      </c>
      <c r="F119" s="283">
        <v>250.0</v>
      </c>
      <c r="G119" s="18"/>
      <c r="H119" s="169"/>
      <c r="I119" s="170"/>
      <c r="J119" s="171"/>
      <c r="K119" s="173"/>
      <c r="L119" s="159"/>
      <c r="M119" s="176"/>
      <c r="N119" s="177"/>
      <c r="O119" s="163"/>
      <c r="P119" s="164"/>
      <c r="Q119" s="165"/>
      <c r="R119" s="166"/>
      <c r="S119" s="13"/>
      <c r="T119" s="167">
        <f t="shared" si="17"/>
        <v>0</v>
      </c>
      <c r="U119" s="152">
        <f t="shared" si="18"/>
        <v>0</v>
      </c>
      <c r="V119" s="168">
        <f t="shared" si="19"/>
        <v>0</v>
      </c>
      <c r="W119" s="13"/>
      <c r="X119" s="13"/>
      <c r="Y119" s="13"/>
      <c r="Z119" s="13"/>
    </row>
    <row r="120" ht="97.5" customHeight="1">
      <c r="A120" s="391"/>
      <c r="B120" s="152" t="s">
        <v>82</v>
      </c>
      <c r="C120" s="152" t="s">
        <v>955</v>
      </c>
      <c r="D120" s="152" t="s">
        <v>1004</v>
      </c>
      <c r="E120" s="152">
        <v>10.0</v>
      </c>
      <c r="F120" s="283">
        <v>395.0</v>
      </c>
      <c r="G120" s="18"/>
      <c r="H120" s="169"/>
      <c r="I120" s="170"/>
      <c r="J120" s="171"/>
      <c r="K120" s="173"/>
      <c r="L120" s="159"/>
      <c r="M120" s="176"/>
      <c r="N120" s="177"/>
      <c r="O120" s="163"/>
      <c r="P120" s="164"/>
      <c r="Q120" s="165"/>
      <c r="R120" s="166"/>
      <c r="S120" s="13"/>
      <c r="T120" s="167">
        <f t="shared" si="17"/>
        <v>0</v>
      </c>
      <c r="U120" s="152">
        <f t="shared" si="18"/>
        <v>0</v>
      </c>
      <c r="V120" s="168">
        <f t="shared" si="19"/>
        <v>0</v>
      </c>
      <c r="W120" s="13"/>
      <c r="X120" s="13"/>
      <c r="Y120" s="13"/>
      <c r="Z120" s="13"/>
    </row>
    <row r="121" ht="97.5" customHeight="1">
      <c r="A121" s="391"/>
      <c r="B121" s="152" t="s">
        <v>82</v>
      </c>
      <c r="C121" s="152" t="s">
        <v>955</v>
      </c>
      <c r="D121" s="152" t="s">
        <v>1006</v>
      </c>
      <c r="E121" s="152">
        <v>10.0</v>
      </c>
      <c r="F121" s="283">
        <v>315.0</v>
      </c>
      <c r="G121" s="18"/>
      <c r="H121" s="169"/>
      <c r="I121" s="170"/>
      <c r="J121" s="171"/>
      <c r="K121" s="173"/>
      <c r="L121" s="159"/>
      <c r="M121" s="176"/>
      <c r="N121" s="177"/>
      <c r="O121" s="163"/>
      <c r="P121" s="164"/>
      <c r="Q121" s="165"/>
      <c r="R121" s="166"/>
      <c r="S121" s="13"/>
      <c r="T121" s="167">
        <f t="shared" si="17"/>
        <v>0</v>
      </c>
      <c r="U121" s="152">
        <f t="shared" si="18"/>
        <v>0</v>
      </c>
      <c r="V121" s="168">
        <f t="shared" si="19"/>
        <v>0</v>
      </c>
      <c r="W121" s="13"/>
      <c r="X121" s="13"/>
      <c r="Y121" s="13"/>
      <c r="Z121" s="13"/>
    </row>
    <row r="122" ht="97.5" customHeight="1">
      <c r="A122" s="391"/>
      <c r="B122" s="152" t="s">
        <v>82</v>
      </c>
      <c r="C122" s="152" t="s">
        <v>955</v>
      </c>
      <c r="D122" s="152" t="s">
        <v>1008</v>
      </c>
      <c r="E122" s="152">
        <v>10.0</v>
      </c>
      <c r="F122" s="283">
        <v>485.0</v>
      </c>
      <c r="G122" s="18"/>
      <c r="H122" s="169"/>
      <c r="I122" s="170"/>
      <c r="J122" s="171"/>
      <c r="K122" s="173"/>
      <c r="L122" s="159"/>
      <c r="M122" s="176"/>
      <c r="N122" s="177"/>
      <c r="O122" s="163"/>
      <c r="P122" s="164"/>
      <c r="Q122" s="165"/>
      <c r="R122" s="166"/>
      <c r="S122" s="13"/>
      <c r="T122" s="167">
        <f t="shared" si="17"/>
        <v>0</v>
      </c>
      <c r="U122" s="152">
        <f t="shared" si="18"/>
        <v>0</v>
      </c>
      <c r="V122" s="168">
        <f t="shared" si="19"/>
        <v>0</v>
      </c>
      <c r="W122" s="13"/>
      <c r="X122" s="13"/>
      <c r="Y122" s="13"/>
      <c r="Z122" s="13"/>
    </row>
    <row r="123" ht="97.5" customHeight="1">
      <c r="A123" s="391"/>
      <c r="B123" s="152" t="s">
        <v>82</v>
      </c>
      <c r="C123" s="152" t="s">
        <v>955</v>
      </c>
      <c r="D123" s="152" t="s">
        <v>1010</v>
      </c>
      <c r="E123" s="152">
        <v>5.0</v>
      </c>
      <c r="F123" s="283">
        <v>305.0</v>
      </c>
      <c r="G123" s="18"/>
      <c r="H123" s="169"/>
      <c r="I123" s="170"/>
      <c r="J123" s="171"/>
      <c r="K123" s="173"/>
      <c r="L123" s="159"/>
      <c r="M123" s="176"/>
      <c r="N123" s="177"/>
      <c r="O123" s="163"/>
      <c r="P123" s="164"/>
      <c r="Q123" s="165"/>
      <c r="R123" s="166"/>
      <c r="S123" s="13"/>
      <c r="T123" s="167">
        <f t="shared" si="17"/>
        <v>0</v>
      </c>
      <c r="U123" s="152">
        <f t="shared" si="18"/>
        <v>0</v>
      </c>
      <c r="V123" s="168">
        <f t="shared" si="19"/>
        <v>0</v>
      </c>
      <c r="W123" s="13"/>
      <c r="X123" s="13"/>
      <c r="Y123" s="13"/>
      <c r="Z123" s="13"/>
    </row>
    <row r="124" ht="97.5" customHeight="1">
      <c r="A124" s="391"/>
      <c r="B124" s="152" t="s">
        <v>82</v>
      </c>
      <c r="C124" s="152" t="s">
        <v>955</v>
      </c>
      <c r="D124" s="152" t="s">
        <v>1012</v>
      </c>
      <c r="E124" s="152">
        <v>5.0</v>
      </c>
      <c r="F124" s="283">
        <v>320.0</v>
      </c>
      <c r="G124" s="18"/>
      <c r="H124" s="169"/>
      <c r="I124" s="170"/>
      <c r="J124" s="171"/>
      <c r="K124" s="173"/>
      <c r="L124" s="159"/>
      <c r="M124" s="176"/>
      <c r="N124" s="177"/>
      <c r="O124" s="163"/>
      <c r="P124" s="164"/>
      <c r="Q124" s="165"/>
      <c r="R124" s="166"/>
      <c r="S124" s="13"/>
      <c r="T124" s="167">
        <f t="shared" si="17"/>
        <v>0</v>
      </c>
      <c r="U124" s="152">
        <f t="shared" si="18"/>
        <v>0</v>
      </c>
      <c r="V124" s="168">
        <f t="shared" si="19"/>
        <v>0</v>
      </c>
      <c r="W124" s="13"/>
      <c r="X124" s="13"/>
      <c r="Y124" s="13"/>
      <c r="Z124" s="13"/>
    </row>
    <row r="125" ht="97.5" customHeight="1">
      <c r="A125" s="391"/>
      <c r="B125" s="152" t="s">
        <v>82</v>
      </c>
      <c r="C125" s="152" t="s">
        <v>955</v>
      </c>
      <c r="D125" s="152" t="s">
        <v>1014</v>
      </c>
      <c r="E125" s="152">
        <v>5.0</v>
      </c>
      <c r="F125" s="283">
        <v>450.0</v>
      </c>
      <c r="G125" s="18"/>
      <c r="H125" s="169"/>
      <c r="I125" s="170"/>
      <c r="J125" s="171"/>
      <c r="K125" s="173"/>
      <c r="L125" s="159"/>
      <c r="M125" s="176"/>
      <c r="N125" s="177"/>
      <c r="O125" s="163"/>
      <c r="P125" s="164"/>
      <c r="Q125" s="165"/>
      <c r="R125" s="166"/>
      <c r="S125" s="13"/>
      <c r="T125" s="167">
        <f t="shared" si="17"/>
        <v>0</v>
      </c>
      <c r="U125" s="152">
        <f t="shared" si="18"/>
        <v>0</v>
      </c>
      <c r="V125" s="168">
        <f t="shared" si="19"/>
        <v>0</v>
      </c>
      <c r="W125" s="13"/>
      <c r="X125" s="13"/>
      <c r="Y125" s="13"/>
      <c r="Z125" s="13"/>
    </row>
    <row r="126" ht="97.5" customHeight="1">
      <c r="A126" s="391"/>
      <c r="B126" s="152" t="s">
        <v>82</v>
      </c>
      <c r="C126" s="152" t="s">
        <v>955</v>
      </c>
      <c r="D126" s="152" t="s">
        <v>1016</v>
      </c>
      <c r="E126" s="152">
        <v>5.0</v>
      </c>
      <c r="F126" s="283">
        <v>675.0</v>
      </c>
      <c r="G126" s="18"/>
      <c r="H126" s="169"/>
      <c r="I126" s="170"/>
      <c r="J126" s="171"/>
      <c r="K126" s="173"/>
      <c r="L126" s="159"/>
      <c r="M126" s="176"/>
      <c r="N126" s="177"/>
      <c r="O126" s="163"/>
      <c r="P126" s="164"/>
      <c r="Q126" s="165"/>
      <c r="R126" s="166"/>
      <c r="S126" s="13"/>
      <c r="T126" s="167">
        <f t="shared" si="17"/>
        <v>0</v>
      </c>
      <c r="U126" s="152">
        <f t="shared" si="18"/>
        <v>0</v>
      </c>
      <c r="V126" s="168">
        <f t="shared" si="19"/>
        <v>0</v>
      </c>
      <c r="W126" s="13"/>
      <c r="X126" s="13"/>
      <c r="Y126" s="13"/>
      <c r="Z126" s="13"/>
    </row>
    <row r="127" ht="97.5" customHeight="1">
      <c r="A127" s="391"/>
      <c r="B127" s="152" t="s">
        <v>82</v>
      </c>
      <c r="C127" s="152" t="s">
        <v>955</v>
      </c>
      <c r="D127" s="318" t="s">
        <v>1018</v>
      </c>
      <c r="E127" s="152">
        <v>3.0</v>
      </c>
      <c r="F127" s="283">
        <v>330.0</v>
      </c>
      <c r="G127" s="18"/>
      <c r="H127" s="169"/>
      <c r="I127" s="170"/>
      <c r="J127" s="171"/>
      <c r="K127" s="173"/>
      <c r="L127" s="159"/>
      <c r="M127" s="176"/>
      <c r="N127" s="177"/>
      <c r="O127" s="163"/>
      <c r="P127" s="164"/>
      <c r="Q127" s="165"/>
      <c r="R127" s="166"/>
      <c r="S127" s="13"/>
      <c r="T127" s="167">
        <f t="shared" si="17"/>
        <v>0</v>
      </c>
      <c r="U127" s="152">
        <f t="shared" si="18"/>
        <v>0</v>
      </c>
      <c r="V127" s="168">
        <f t="shared" si="19"/>
        <v>0</v>
      </c>
      <c r="W127" s="13"/>
      <c r="X127" s="13"/>
      <c r="Y127" s="13"/>
      <c r="Z127" s="13"/>
    </row>
    <row r="128" ht="97.5" customHeight="1">
      <c r="A128" s="391"/>
      <c r="B128" s="152" t="s">
        <v>82</v>
      </c>
      <c r="C128" s="152" t="s">
        <v>955</v>
      </c>
      <c r="D128" s="152" t="s">
        <v>1020</v>
      </c>
      <c r="E128" s="152">
        <v>3.0</v>
      </c>
      <c r="F128" s="283">
        <v>350.0</v>
      </c>
      <c r="G128" s="18"/>
      <c r="H128" s="169"/>
      <c r="I128" s="170"/>
      <c r="J128" s="171"/>
      <c r="K128" s="173"/>
      <c r="L128" s="159"/>
      <c r="M128" s="176"/>
      <c r="N128" s="177"/>
      <c r="O128" s="163"/>
      <c r="P128" s="164"/>
      <c r="Q128" s="165"/>
      <c r="R128" s="166"/>
      <c r="S128" s="13"/>
      <c r="T128" s="167">
        <f t="shared" si="17"/>
        <v>0</v>
      </c>
      <c r="U128" s="152">
        <f t="shared" si="18"/>
        <v>0</v>
      </c>
      <c r="V128" s="168">
        <f t="shared" si="19"/>
        <v>0</v>
      </c>
      <c r="W128" s="13"/>
      <c r="X128" s="13"/>
      <c r="Y128" s="13"/>
      <c r="Z128" s="13"/>
    </row>
    <row r="129" ht="97.5" customHeight="1">
      <c r="A129" s="391"/>
      <c r="B129" s="152" t="s">
        <v>82</v>
      </c>
      <c r="C129" s="152" t="s">
        <v>955</v>
      </c>
      <c r="D129" s="318" t="s">
        <v>1023</v>
      </c>
      <c r="E129" s="152">
        <v>3.0</v>
      </c>
      <c r="F129" s="283">
        <v>300.0</v>
      </c>
      <c r="G129" s="18"/>
      <c r="H129" s="169"/>
      <c r="I129" s="170"/>
      <c r="J129" s="171"/>
      <c r="K129" s="173"/>
      <c r="L129" s="159"/>
      <c r="M129" s="176"/>
      <c r="N129" s="177"/>
      <c r="O129" s="163"/>
      <c r="P129" s="164"/>
      <c r="Q129" s="165"/>
      <c r="R129" s="166"/>
      <c r="S129" s="13"/>
      <c r="T129" s="167">
        <f t="shared" si="17"/>
        <v>0</v>
      </c>
      <c r="U129" s="152">
        <f t="shared" si="18"/>
        <v>0</v>
      </c>
      <c r="V129" s="168">
        <f t="shared" si="19"/>
        <v>0</v>
      </c>
      <c r="W129" s="13"/>
      <c r="X129" s="13"/>
      <c r="Y129" s="13"/>
      <c r="Z129" s="13"/>
    </row>
    <row r="130" ht="97.5" customHeight="1">
      <c r="A130" s="391"/>
      <c r="B130" s="152" t="s">
        <v>82</v>
      </c>
      <c r="C130" s="152" t="s">
        <v>955</v>
      </c>
      <c r="D130" s="152" t="s">
        <v>1025</v>
      </c>
      <c r="E130" s="152">
        <v>2.0</v>
      </c>
      <c r="F130" s="283">
        <v>605.0</v>
      </c>
      <c r="G130" s="18"/>
      <c r="H130" s="169"/>
      <c r="I130" s="170"/>
      <c r="J130" s="171"/>
      <c r="K130" s="173"/>
      <c r="L130" s="159"/>
      <c r="M130" s="176"/>
      <c r="N130" s="177"/>
      <c r="O130" s="163"/>
      <c r="P130" s="164"/>
      <c r="Q130" s="165"/>
      <c r="R130" s="166"/>
      <c r="S130" s="13"/>
      <c r="T130" s="167">
        <f t="shared" si="17"/>
        <v>0</v>
      </c>
      <c r="U130" s="152">
        <f t="shared" si="18"/>
        <v>0</v>
      </c>
      <c r="V130" s="168">
        <f t="shared" si="19"/>
        <v>0</v>
      </c>
      <c r="W130" s="13"/>
      <c r="X130" s="13"/>
      <c r="Y130" s="13"/>
      <c r="Z130" s="13"/>
    </row>
    <row r="131" ht="97.5" customHeight="1">
      <c r="A131" s="391"/>
      <c r="B131" s="152" t="s">
        <v>82</v>
      </c>
      <c r="C131" s="152" t="s">
        <v>955</v>
      </c>
      <c r="D131" s="152" t="s">
        <v>1028</v>
      </c>
      <c r="E131" s="152">
        <v>1.0</v>
      </c>
      <c r="F131" s="283">
        <v>245.0</v>
      </c>
      <c r="G131" s="18"/>
      <c r="H131" s="169"/>
      <c r="I131" s="170"/>
      <c r="J131" s="171"/>
      <c r="K131" s="173"/>
      <c r="L131" s="159"/>
      <c r="M131" s="176"/>
      <c r="N131" s="177"/>
      <c r="O131" s="163"/>
      <c r="P131" s="164"/>
      <c r="Q131" s="165"/>
      <c r="R131" s="166"/>
      <c r="S131" s="13"/>
      <c r="T131" s="167">
        <f t="shared" si="17"/>
        <v>0</v>
      </c>
      <c r="U131" s="152">
        <f t="shared" si="18"/>
        <v>0</v>
      </c>
      <c r="V131" s="168">
        <f t="shared" si="19"/>
        <v>0</v>
      </c>
      <c r="W131" s="13"/>
      <c r="X131" s="13"/>
      <c r="Y131" s="13"/>
      <c r="Z131" s="13"/>
    </row>
    <row r="132" ht="97.5" customHeight="1">
      <c r="A132" s="391"/>
      <c r="B132" s="152" t="s">
        <v>82</v>
      </c>
      <c r="C132" s="152" t="s">
        <v>955</v>
      </c>
      <c r="D132" s="152" t="s">
        <v>1030</v>
      </c>
      <c r="E132" s="152">
        <v>1.0</v>
      </c>
      <c r="F132" s="283">
        <v>315.0</v>
      </c>
      <c r="G132" s="18"/>
      <c r="H132" s="169"/>
      <c r="I132" s="170"/>
      <c r="J132" s="171"/>
      <c r="K132" s="173"/>
      <c r="L132" s="159"/>
      <c r="M132" s="176"/>
      <c r="N132" s="177"/>
      <c r="O132" s="163"/>
      <c r="P132" s="164"/>
      <c r="Q132" s="165"/>
      <c r="R132" s="166"/>
      <c r="S132" s="13"/>
      <c r="T132" s="167">
        <f t="shared" si="17"/>
        <v>0</v>
      </c>
      <c r="U132" s="152">
        <f t="shared" si="18"/>
        <v>0</v>
      </c>
      <c r="V132" s="168">
        <f t="shared" si="19"/>
        <v>0</v>
      </c>
      <c r="W132" s="13"/>
      <c r="X132" s="13"/>
      <c r="Y132" s="13"/>
      <c r="Z132" s="13"/>
    </row>
    <row r="133" ht="16.5" customHeight="1">
      <c r="A133" s="185" t="s">
        <v>1033</v>
      </c>
      <c r="B133" s="186"/>
      <c r="C133" s="186"/>
      <c r="D133" s="186"/>
      <c r="E133" s="186"/>
      <c r="F133" s="187"/>
      <c r="G133" s="18"/>
      <c r="H133" s="209"/>
      <c r="I133" s="186"/>
      <c r="J133" s="186"/>
      <c r="K133" s="186"/>
      <c r="L133" s="186"/>
      <c r="M133" s="186"/>
      <c r="N133" s="186"/>
      <c r="O133" s="186"/>
      <c r="P133" s="186"/>
      <c r="Q133" s="186"/>
      <c r="R133" s="187"/>
      <c r="S133" s="13"/>
      <c r="T133" s="210"/>
      <c r="U133" s="186"/>
      <c r="V133" s="187"/>
      <c r="W133" s="13"/>
      <c r="X133" s="13"/>
      <c r="Y133" s="13"/>
      <c r="Z133" s="13"/>
    </row>
    <row r="134" ht="97.5" customHeight="1">
      <c r="A134" s="391"/>
      <c r="B134" s="152" t="s">
        <v>51</v>
      </c>
      <c r="C134" s="152" t="s">
        <v>1033</v>
      </c>
      <c r="D134" s="318" t="s">
        <v>1035</v>
      </c>
      <c r="E134" s="152">
        <v>6.0</v>
      </c>
      <c r="F134" s="283">
        <v>55.0</v>
      </c>
      <c r="G134" s="18"/>
      <c r="H134" s="169"/>
      <c r="I134" s="170"/>
      <c r="J134" s="171"/>
      <c r="K134" s="173"/>
      <c r="L134" s="159"/>
      <c r="M134" s="176"/>
      <c r="N134" s="177"/>
      <c r="O134" s="163"/>
      <c r="P134" s="164"/>
      <c r="Q134" s="165"/>
      <c r="R134" s="166"/>
      <c r="S134" s="13"/>
      <c r="T134" s="167">
        <f t="shared" ref="T134:T148" si="20">SUM(H134:R134)</f>
        <v>0</v>
      </c>
      <c r="U134" s="152">
        <f t="shared" ref="U134:U148" si="21">T134*E134</f>
        <v>0</v>
      </c>
      <c r="V134" s="168">
        <f t="shared" ref="V134:V148" si="22">T134*F134</f>
        <v>0</v>
      </c>
      <c r="W134" s="13"/>
      <c r="X134" s="13"/>
      <c r="Y134" s="13"/>
      <c r="Z134" s="13"/>
    </row>
    <row r="135" ht="97.5" customHeight="1">
      <c r="A135" s="391"/>
      <c r="B135" s="152" t="s">
        <v>51</v>
      </c>
      <c r="C135" s="152" t="s">
        <v>1033</v>
      </c>
      <c r="D135" s="318" t="s">
        <v>1038</v>
      </c>
      <c r="E135" s="152">
        <v>6.0</v>
      </c>
      <c r="F135" s="283">
        <v>65.0</v>
      </c>
      <c r="G135" s="18"/>
      <c r="H135" s="169"/>
      <c r="I135" s="170"/>
      <c r="J135" s="171"/>
      <c r="K135" s="173"/>
      <c r="L135" s="159"/>
      <c r="M135" s="176"/>
      <c r="N135" s="177"/>
      <c r="O135" s="163"/>
      <c r="P135" s="164"/>
      <c r="Q135" s="165"/>
      <c r="R135" s="166"/>
      <c r="S135" s="13"/>
      <c r="T135" s="167">
        <f t="shared" si="20"/>
        <v>0</v>
      </c>
      <c r="U135" s="152">
        <f t="shared" si="21"/>
        <v>0</v>
      </c>
      <c r="V135" s="168">
        <f t="shared" si="22"/>
        <v>0</v>
      </c>
      <c r="W135" s="13"/>
      <c r="X135" s="13"/>
      <c r="Y135" s="13"/>
      <c r="Z135" s="13"/>
    </row>
    <row r="136" ht="97.5" customHeight="1">
      <c r="A136" s="391"/>
      <c r="B136" s="152" t="s">
        <v>51</v>
      </c>
      <c r="C136" s="152" t="s">
        <v>1033</v>
      </c>
      <c r="D136" s="318" t="s">
        <v>1041</v>
      </c>
      <c r="E136" s="152">
        <v>6.0</v>
      </c>
      <c r="F136" s="283">
        <v>65.0</v>
      </c>
      <c r="G136" s="18"/>
      <c r="H136" s="169"/>
      <c r="I136" s="170"/>
      <c r="J136" s="171"/>
      <c r="K136" s="173"/>
      <c r="L136" s="159"/>
      <c r="M136" s="176"/>
      <c r="N136" s="177"/>
      <c r="O136" s="163"/>
      <c r="P136" s="164"/>
      <c r="Q136" s="165"/>
      <c r="R136" s="166"/>
      <c r="S136" s="13"/>
      <c r="T136" s="167">
        <f t="shared" si="20"/>
        <v>0</v>
      </c>
      <c r="U136" s="152">
        <f t="shared" si="21"/>
        <v>0</v>
      </c>
      <c r="V136" s="168">
        <f t="shared" si="22"/>
        <v>0</v>
      </c>
      <c r="W136" s="13"/>
      <c r="X136" s="13"/>
      <c r="Y136" s="13"/>
      <c r="Z136" s="13"/>
    </row>
    <row r="137" ht="97.5" customHeight="1">
      <c r="A137" s="391"/>
      <c r="B137" s="152" t="s">
        <v>51</v>
      </c>
      <c r="C137" s="152" t="s">
        <v>1033</v>
      </c>
      <c r="D137" s="318" t="s">
        <v>1043</v>
      </c>
      <c r="E137" s="152">
        <v>10.0</v>
      </c>
      <c r="F137" s="283">
        <v>115.0</v>
      </c>
      <c r="G137" s="18"/>
      <c r="H137" s="169"/>
      <c r="I137" s="170"/>
      <c r="J137" s="171"/>
      <c r="K137" s="173"/>
      <c r="L137" s="159"/>
      <c r="M137" s="176"/>
      <c r="N137" s="177"/>
      <c r="O137" s="163"/>
      <c r="P137" s="164"/>
      <c r="Q137" s="165"/>
      <c r="R137" s="166"/>
      <c r="S137" s="13"/>
      <c r="T137" s="167">
        <f t="shared" si="20"/>
        <v>0</v>
      </c>
      <c r="U137" s="152">
        <f t="shared" si="21"/>
        <v>0</v>
      </c>
      <c r="V137" s="168">
        <f t="shared" si="22"/>
        <v>0</v>
      </c>
      <c r="W137" s="13"/>
      <c r="X137" s="13"/>
      <c r="Y137" s="13"/>
      <c r="Z137" s="13"/>
    </row>
    <row r="138" ht="97.5" customHeight="1">
      <c r="A138" s="391"/>
      <c r="B138" s="152" t="s">
        <v>51</v>
      </c>
      <c r="C138" s="152" t="s">
        <v>1033</v>
      </c>
      <c r="D138" s="318" t="s">
        <v>1046</v>
      </c>
      <c r="E138" s="152">
        <v>6.0</v>
      </c>
      <c r="F138" s="283">
        <v>145.0</v>
      </c>
      <c r="G138" s="18"/>
      <c r="H138" s="169"/>
      <c r="I138" s="170"/>
      <c r="J138" s="171"/>
      <c r="K138" s="173"/>
      <c r="L138" s="159"/>
      <c r="M138" s="176"/>
      <c r="N138" s="177"/>
      <c r="O138" s="163"/>
      <c r="P138" s="164"/>
      <c r="Q138" s="165"/>
      <c r="R138" s="166"/>
      <c r="S138" s="13"/>
      <c r="T138" s="167">
        <f t="shared" si="20"/>
        <v>0</v>
      </c>
      <c r="U138" s="152">
        <f t="shared" si="21"/>
        <v>0</v>
      </c>
      <c r="V138" s="168">
        <f t="shared" si="22"/>
        <v>0</v>
      </c>
      <c r="W138" s="13"/>
      <c r="X138" s="13"/>
      <c r="Y138" s="13"/>
      <c r="Z138" s="13"/>
    </row>
    <row r="139" ht="97.5" customHeight="1">
      <c r="A139" s="391"/>
      <c r="B139" s="152" t="s">
        <v>51</v>
      </c>
      <c r="C139" s="152" t="s">
        <v>1033</v>
      </c>
      <c r="D139" s="318" t="s">
        <v>1049</v>
      </c>
      <c r="E139" s="152">
        <v>6.0</v>
      </c>
      <c r="F139" s="283">
        <v>180.0</v>
      </c>
      <c r="G139" s="18"/>
      <c r="H139" s="169"/>
      <c r="I139" s="170"/>
      <c r="J139" s="171"/>
      <c r="K139" s="173"/>
      <c r="L139" s="159"/>
      <c r="M139" s="176"/>
      <c r="N139" s="177"/>
      <c r="O139" s="163"/>
      <c r="P139" s="164"/>
      <c r="Q139" s="165"/>
      <c r="R139" s="166"/>
      <c r="S139" s="13"/>
      <c r="T139" s="167">
        <f t="shared" si="20"/>
        <v>0</v>
      </c>
      <c r="U139" s="152">
        <f t="shared" si="21"/>
        <v>0</v>
      </c>
      <c r="V139" s="168">
        <f t="shared" si="22"/>
        <v>0</v>
      </c>
      <c r="W139" s="13"/>
      <c r="X139" s="13"/>
      <c r="Y139" s="13"/>
      <c r="Z139" s="13"/>
    </row>
    <row r="140" ht="97.5" customHeight="1">
      <c r="A140" s="391"/>
      <c r="B140" s="152" t="s">
        <v>51</v>
      </c>
      <c r="C140" s="152" t="s">
        <v>1033</v>
      </c>
      <c r="D140" s="318" t="s">
        <v>667</v>
      </c>
      <c r="E140" s="152">
        <v>3.0</v>
      </c>
      <c r="F140" s="283">
        <v>175.0</v>
      </c>
      <c r="G140" s="18"/>
      <c r="H140" s="169"/>
      <c r="I140" s="170"/>
      <c r="J140" s="171"/>
      <c r="K140" s="173"/>
      <c r="L140" s="159"/>
      <c r="M140" s="176"/>
      <c r="N140" s="177"/>
      <c r="O140" s="163"/>
      <c r="P140" s="164"/>
      <c r="Q140" s="165"/>
      <c r="R140" s="166"/>
      <c r="S140" s="13"/>
      <c r="T140" s="167">
        <f t="shared" si="20"/>
        <v>0</v>
      </c>
      <c r="U140" s="152">
        <f t="shared" si="21"/>
        <v>0</v>
      </c>
      <c r="V140" s="168">
        <f t="shared" si="22"/>
        <v>0</v>
      </c>
      <c r="W140" s="13"/>
      <c r="X140" s="13"/>
      <c r="Y140" s="13"/>
      <c r="Z140" s="13"/>
    </row>
    <row r="141" ht="97.5" customHeight="1">
      <c r="A141" s="391"/>
      <c r="B141" s="152" t="s">
        <v>51</v>
      </c>
      <c r="C141" s="152" t="s">
        <v>1033</v>
      </c>
      <c r="D141" s="318" t="s">
        <v>671</v>
      </c>
      <c r="E141" s="152">
        <v>3.0</v>
      </c>
      <c r="F141" s="283">
        <v>165.0</v>
      </c>
      <c r="G141" s="18"/>
      <c r="H141" s="169"/>
      <c r="I141" s="170"/>
      <c r="J141" s="171"/>
      <c r="K141" s="173"/>
      <c r="L141" s="159"/>
      <c r="M141" s="176"/>
      <c r="N141" s="177"/>
      <c r="O141" s="163"/>
      <c r="P141" s="164"/>
      <c r="Q141" s="165"/>
      <c r="R141" s="166"/>
      <c r="S141" s="13"/>
      <c r="T141" s="167">
        <f t="shared" si="20"/>
        <v>0</v>
      </c>
      <c r="U141" s="152">
        <f t="shared" si="21"/>
        <v>0</v>
      </c>
      <c r="V141" s="168">
        <f t="shared" si="22"/>
        <v>0</v>
      </c>
      <c r="W141" s="13"/>
      <c r="X141" s="13"/>
      <c r="Y141" s="13"/>
      <c r="Z141" s="13"/>
    </row>
    <row r="142" ht="97.5" customHeight="1">
      <c r="A142" s="391"/>
      <c r="B142" s="152" t="s">
        <v>51</v>
      </c>
      <c r="C142" s="152" t="s">
        <v>1033</v>
      </c>
      <c r="D142" s="318" t="s">
        <v>1056</v>
      </c>
      <c r="E142" s="152">
        <v>2.0</v>
      </c>
      <c r="F142" s="283">
        <v>210.0</v>
      </c>
      <c r="G142" s="18"/>
      <c r="H142" s="169"/>
      <c r="I142" s="170"/>
      <c r="J142" s="171"/>
      <c r="K142" s="173"/>
      <c r="L142" s="159"/>
      <c r="M142" s="176"/>
      <c r="N142" s="177"/>
      <c r="O142" s="163"/>
      <c r="P142" s="164"/>
      <c r="Q142" s="165"/>
      <c r="R142" s="166"/>
      <c r="S142" s="13"/>
      <c r="T142" s="167">
        <f t="shared" si="20"/>
        <v>0</v>
      </c>
      <c r="U142" s="152">
        <f t="shared" si="21"/>
        <v>0</v>
      </c>
      <c r="V142" s="168">
        <f t="shared" si="22"/>
        <v>0</v>
      </c>
      <c r="W142" s="13"/>
      <c r="X142" s="13"/>
      <c r="Y142" s="13"/>
      <c r="Z142" s="13"/>
    </row>
    <row r="143" ht="97.5" customHeight="1">
      <c r="A143" s="391"/>
      <c r="B143" s="152" t="s">
        <v>51</v>
      </c>
      <c r="C143" s="152" t="s">
        <v>1033</v>
      </c>
      <c r="D143" s="318" t="s">
        <v>1059</v>
      </c>
      <c r="E143" s="152">
        <v>2.0</v>
      </c>
      <c r="F143" s="283">
        <v>105.0</v>
      </c>
      <c r="G143" s="18"/>
      <c r="H143" s="169"/>
      <c r="I143" s="170"/>
      <c r="J143" s="171"/>
      <c r="K143" s="173"/>
      <c r="L143" s="159"/>
      <c r="M143" s="176"/>
      <c r="N143" s="177"/>
      <c r="O143" s="163"/>
      <c r="P143" s="164"/>
      <c r="Q143" s="165"/>
      <c r="R143" s="166"/>
      <c r="S143" s="13"/>
      <c r="T143" s="167">
        <f t="shared" si="20"/>
        <v>0</v>
      </c>
      <c r="U143" s="152">
        <f t="shared" si="21"/>
        <v>0</v>
      </c>
      <c r="V143" s="168">
        <f t="shared" si="22"/>
        <v>0</v>
      </c>
      <c r="W143" s="13"/>
      <c r="X143" s="13"/>
      <c r="Y143" s="13"/>
      <c r="Z143" s="13"/>
    </row>
    <row r="144" ht="97.5" customHeight="1">
      <c r="A144" s="391"/>
      <c r="B144" s="152" t="s">
        <v>51</v>
      </c>
      <c r="C144" s="152" t="s">
        <v>1033</v>
      </c>
      <c r="D144" s="152" t="s">
        <v>677</v>
      </c>
      <c r="E144" s="152">
        <v>2.0</v>
      </c>
      <c r="F144" s="283">
        <v>95.0</v>
      </c>
      <c r="G144" s="18"/>
      <c r="H144" s="169"/>
      <c r="I144" s="170"/>
      <c r="J144" s="171"/>
      <c r="K144" s="173"/>
      <c r="L144" s="159"/>
      <c r="M144" s="176"/>
      <c r="N144" s="177"/>
      <c r="O144" s="163"/>
      <c r="P144" s="164"/>
      <c r="Q144" s="165"/>
      <c r="R144" s="166"/>
      <c r="S144" s="13"/>
      <c r="T144" s="167">
        <f t="shared" si="20"/>
        <v>0</v>
      </c>
      <c r="U144" s="152">
        <f t="shared" si="21"/>
        <v>0</v>
      </c>
      <c r="V144" s="168">
        <f t="shared" si="22"/>
        <v>0</v>
      </c>
      <c r="W144" s="13"/>
      <c r="X144" s="13"/>
      <c r="Y144" s="13"/>
      <c r="Z144" s="13"/>
    </row>
    <row r="145" ht="97.5" customHeight="1">
      <c r="A145" s="391"/>
      <c r="B145" s="152" t="s">
        <v>51</v>
      </c>
      <c r="C145" s="152" t="s">
        <v>1033</v>
      </c>
      <c r="D145" s="152" t="s">
        <v>1063</v>
      </c>
      <c r="E145" s="152">
        <v>2.0</v>
      </c>
      <c r="F145" s="283">
        <v>135.0</v>
      </c>
      <c r="G145" s="18"/>
      <c r="H145" s="169"/>
      <c r="I145" s="170"/>
      <c r="J145" s="171"/>
      <c r="K145" s="173"/>
      <c r="L145" s="159"/>
      <c r="M145" s="176"/>
      <c r="N145" s="177"/>
      <c r="O145" s="163"/>
      <c r="P145" s="164"/>
      <c r="Q145" s="165"/>
      <c r="R145" s="166"/>
      <c r="S145" s="13"/>
      <c r="T145" s="167">
        <f t="shared" si="20"/>
        <v>0</v>
      </c>
      <c r="U145" s="152">
        <f t="shared" si="21"/>
        <v>0</v>
      </c>
      <c r="V145" s="168">
        <f t="shared" si="22"/>
        <v>0</v>
      </c>
      <c r="W145" s="13"/>
      <c r="X145" s="13"/>
      <c r="Y145" s="13"/>
      <c r="Z145" s="13"/>
    </row>
    <row r="146" ht="97.5" customHeight="1">
      <c r="A146" s="391"/>
      <c r="B146" s="152" t="s">
        <v>51</v>
      </c>
      <c r="C146" s="152" t="s">
        <v>1033</v>
      </c>
      <c r="D146" s="318" t="s">
        <v>1067</v>
      </c>
      <c r="E146" s="152">
        <v>7.0</v>
      </c>
      <c r="F146" s="283">
        <v>1400.0</v>
      </c>
      <c r="G146" s="18"/>
      <c r="H146" s="169"/>
      <c r="I146" s="170"/>
      <c r="J146" s="171"/>
      <c r="K146" s="173"/>
      <c r="L146" s="159"/>
      <c r="M146" s="176"/>
      <c r="N146" s="177"/>
      <c r="O146" s="163"/>
      <c r="P146" s="164"/>
      <c r="Q146" s="165"/>
      <c r="R146" s="166"/>
      <c r="S146" s="13"/>
      <c r="T146" s="167">
        <f t="shared" si="20"/>
        <v>0</v>
      </c>
      <c r="U146" s="152">
        <f t="shared" si="21"/>
        <v>0</v>
      </c>
      <c r="V146" s="168">
        <f t="shared" si="22"/>
        <v>0</v>
      </c>
      <c r="W146" s="13"/>
      <c r="X146" s="13"/>
      <c r="Y146" s="13"/>
      <c r="Z146" s="13"/>
    </row>
    <row r="147" ht="97.5" customHeight="1">
      <c r="A147" s="391"/>
      <c r="B147" s="152" t="s">
        <v>51</v>
      </c>
      <c r="C147" s="152" t="s">
        <v>1033</v>
      </c>
      <c r="D147" s="318" t="s">
        <v>1069</v>
      </c>
      <c r="E147" s="152">
        <v>11.0</v>
      </c>
      <c r="F147" s="283">
        <v>2100.0</v>
      </c>
      <c r="G147" s="18"/>
      <c r="H147" s="169"/>
      <c r="I147" s="170"/>
      <c r="J147" s="171"/>
      <c r="K147" s="173"/>
      <c r="L147" s="159"/>
      <c r="M147" s="176"/>
      <c r="N147" s="177"/>
      <c r="O147" s="163"/>
      <c r="P147" s="164"/>
      <c r="Q147" s="165"/>
      <c r="R147" s="166"/>
      <c r="S147" s="13"/>
      <c r="T147" s="167">
        <f t="shared" si="20"/>
        <v>0</v>
      </c>
      <c r="U147" s="152">
        <f t="shared" si="21"/>
        <v>0</v>
      </c>
      <c r="V147" s="168">
        <f t="shared" si="22"/>
        <v>0</v>
      </c>
      <c r="W147" s="13"/>
      <c r="X147" s="13"/>
      <c r="Y147" s="13"/>
      <c r="Z147" s="13"/>
    </row>
    <row r="148" ht="97.5" customHeight="1">
      <c r="A148" s="391"/>
      <c r="B148" s="152" t="s">
        <v>51</v>
      </c>
      <c r="C148" s="152" t="s">
        <v>1033</v>
      </c>
      <c r="D148" s="318" t="s">
        <v>1074</v>
      </c>
      <c r="E148" s="152">
        <v>18.0</v>
      </c>
      <c r="F148" s="283">
        <v>3050.0</v>
      </c>
      <c r="G148" s="18"/>
      <c r="H148" s="169"/>
      <c r="I148" s="170"/>
      <c r="J148" s="171"/>
      <c r="K148" s="173"/>
      <c r="L148" s="159"/>
      <c r="M148" s="176"/>
      <c r="N148" s="177"/>
      <c r="O148" s="163"/>
      <c r="P148" s="164"/>
      <c r="Q148" s="165"/>
      <c r="R148" s="166"/>
      <c r="S148" s="13"/>
      <c r="T148" s="167">
        <f t="shared" si="20"/>
        <v>0</v>
      </c>
      <c r="U148" s="152">
        <f t="shared" si="21"/>
        <v>0</v>
      </c>
      <c r="V148" s="168">
        <f t="shared" si="22"/>
        <v>0</v>
      </c>
      <c r="W148" s="13"/>
      <c r="X148" s="13"/>
      <c r="Y148" s="13"/>
      <c r="Z148" s="13"/>
    </row>
    <row r="149" ht="16.5" customHeight="1">
      <c r="A149" s="185" t="s">
        <v>1076</v>
      </c>
      <c r="B149" s="186"/>
      <c r="C149" s="186"/>
      <c r="D149" s="186"/>
      <c r="E149" s="186"/>
      <c r="F149" s="187"/>
      <c r="G149" s="18"/>
      <c r="H149" s="209"/>
      <c r="I149" s="186"/>
      <c r="J149" s="186"/>
      <c r="K149" s="186"/>
      <c r="L149" s="186"/>
      <c r="M149" s="186"/>
      <c r="N149" s="186"/>
      <c r="O149" s="186"/>
      <c r="P149" s="186"/>
      <c r="Q149" s="186"/>
      <c r="R149" s="187"/>
      <c r="S149" s="13"/>
      <c r="T149" s="210"/>
      <c r="U149" s="186"/>
      <c r="V149" s="187"/>
      <c r="W149" s="13"/>
      <c r="X149" s="13"/>
      <c r="Y149" s="13"/>
      <c r="Z149" s="13"/>
    </row>
    <row r="150" ht="97.5" customHeight="1">
      <c r="A150" s="391"/>
      <c r="B150" s="152" t="s">
        <v>82</v>
      </c>
      <c r="C150" s="152" t="s">
        <v>1076</v>
      </c>
      <c r="D150" s="152" t="s">
        <v>1079</v>
      </c>
      <c r="E150" s="152">
        <v>15.0</v>
      </c>
      <c r="F150" s="283">
        <v>105.0</v>
      </c>
      <c r="G150" s="18"/>
      <c r="H150" s="169"/>
      <c r="I150" s="170"/>
      <c r="J150" s="171"/>
      <c r="K150" s="173"/>
      <c r="L150" s="159"/>
      <c r="M150" s="176"/>
      <c r="N150" s="177"/>
      <c r="O150" s="163"/>
      <c r="P150" s="164"/>
      <c r="Q150" s="165"/>
      <c r="R150" s="166"/>
      <c r="S150" s="13"/>
      <c r="T150" s="167">
        <f t="shared" ref="T150:T172" si="23">SUM(H150:R150)</f>
        <v>0</v>
      </c>
      <c r="U150" s="152">
        <f t="shared" ref="U150:U172" si="24">T150*E150</f>
        <v>0</v>
      </c>
      <c r="V150" s="168">
        <f t="shared" ref="V150:V172" si="25">T150*F150</f>
        <v>0</v>
      </c>
      <c r="W150" s="13"/>
      <c r="X150" s="13"/>
      <c r="Y150" s="13"/>
      <c r="Z150" s="13"/>
    </row>
    <row r="151" ht="97.5" customHeight="1">
      <c r="A151" s="391"/>
      <c r="B151" s="152" t="s">
        <v>82</v>
      </c>
      <c r="C151" s="152" t="s">
        <v>1076</v>
      </c>
      <c r="D151" s="152" t="s">
        <v>756</v>
      </c>
      <c r="E151" s="152">
        <v>10.0</v>
      </c>
      <c r="F151" s="283">
        <v>125.0</v>
      </c>
      <c r="G151" s="18"/>
      <c r="H151" s="169"/>
      <c r="I151" s="170"/>
      <c r="J151" s="171"/>
      <c r="K151" s="173"/>
      <c r="L151" s="159"/>
      <c r="M151" s="176"/>
      <c r="N151" s="177"/>
      <c r="O151" s="163"/>
      <c r="P151" s="164"/>
      <c r="Q151" s="165"/>
      <c r="R151" s="166"/>
      <c r="S151" s="13"/>
      <c r="T151" s="167">
        <f t="shared" si="23"/>
        <v>0</v>
      </c>
      <c r="U151" s="152">
        <f t="shared" si="24"/>
        <v>0</v>
      </c>
      <c r="V151" s="168">
        <f t="shared" si="25"/>
        <v>0</v>
      </c>
      <c r="W151" s="13"/>
      <c r="X151" s="13"/>
      <c r="Y151" s="13"/>
      <c r="Z151" s="13"/>
    </row>
    <row r="152" ht="97.5" customHeight="1">
      <c r="A152" s="391"/>
      <c r="B152" s="152" t="s">
        <v>82</v>
      </c>
      <c r="C152" s="152" t="s">
        <v>1076</v>
      </c>
      <c r="D152" s="152" t="s">
        <v>1084</v>
      </c>
      <c r="E152" s="152">
        <v>5.0</v>
      </c>
      <c r="F152" s="283">
        <v>95.0</v>
      </c>
      <c r="G152" s="18"/>
      <c r="H152" s="169"/>
      <c r="I152" s="170"/>
      <c r="J152" s="171"/>
      <c r="K152" s="173"/>
      <c r="L152" s="159"/>
      <c r="M152" s="176"/>
      <c r="N152" s="177"/>
      <c r="O152" s="163"/>
      <c r="P152" s="164"/>
      <c r="Q152" s="165"/>
      <c r="R152" s="166"/>
      <c r="S152" s="13"/>
      <c r="T152" s="167">
        <f t="shared" si="23"/>
        <v>0</v>
      </c>
      <c r="U152" s="152">
        <f t="shared" si="24"/>
        <v>0</v>
      </c>
      <c r="V152" s="168">
        <f t="shared" si="25"/>
        <v>0</v>
      </c>
      <c r="W152" s="13"/>
      <c r="X152" s="13"/>
      <c r="Y152" s="13"/>
      <c r="Z152" s="13"/>
    </row>
    <row r="153" ht="97.5" customHeight="1">
      <c r="A153" s="391"/>
      <c r="B153" s="152" t="s">
        <v>82</v>
      </c>
      <c r="C153" s="152" t="s">
        <v>1076</v>
      </c>
      <c r="D153" s="318" t="s">
        <v>1089</v>
      </c>
      <c r="E153" s="152">
        <v>10.0</v>
      </c>
      <c r="F153" s="283">
        <v>85.0</v>
      </c>
      <c r="G153" s="18"/>
      <c r="H153" s="169"/>
      <c r="I153" s="170"/>
      <c r="J153" s="171"/>
      <c r="K153" s="173"/>
      <c r="L153" s="159"/>
      <c r="M153" s="176"/>
      <c r="N153" s="177"/>
      <c r="O153" s="163"/>
      <c r="P153" s="164"/>
      <c r="Q153" s="165"/>
      <c r="R153" s="166"/>
      <c r="S153" s="13"/>
      <c r="T153" s="167">
        <f t="shared" si="23"/>
        <v>0</v>
      </c>
      <c r="U153" s="152">
        <f t="shared" si="24"/>
        <v>0</v>
      </c>
      <c r="V153" s="168">
        <f t="shared" si="25"/>
        <v>0</v>
      </c>
      <c r="W153" s="13"/>
      <c r="X153" s="13"/>
      <c r="Y153" s="13"/>
      <c r="Z153" s="13"/>
    </row>
    <row r="154" ht="97.5" customHeight="1">
      <c r="A154" s="391"/>
      <c r="B154" s="152" t="s">
        <v>82</v>
      </c>
      <c r="C154" s="152" t="s">
        <v>1076</v>
      </c>
      <c r="D154" s="152" t="s">
        <v>1093</v>
      </c>
      <c r="E154" s="152">
        <v>5.0</v>
      </c>
      <c r="F154" s="283">
        <v>65.0</v>
      </c>
      <c r="G154" s="18"/>
      <c r="H154" s="169"/>
      <c r="I154" s="170"/>
      <c r="J154" s="171"/>
      <c r="K154" s="173"/>
      <c r="L154" s="159"/>
      <c r="M154" s="176"/>
      <c r="N154" s="177"/>
      <c r="O154" s="163"/>
      <c r="P154" s="164"/>
      <c r="Q154" s="165"/>
      <c r="R154" s="166"/>
      <c r="S154" s="13"/>
      <c r="T154" s="167">
        <f t="shared" si="23"/>
        <v>0</v>
      </c>
      <c r="U154" s="152">
        <f t="shared" si="24"/>
        <v>0</v>
      </c>
      <c r="V154" s="168">
        <f t="shared" si="25"/>
        <v>0</v>
      </c>
      <c r="W154" s="13"/>
      <c r="X154" s="13"/>
      <c r="Y154" s="13"/>
      <c r="Z154" s="13"/>
    </row>
    <row r="155" ht="97.5" customHeight="1">
      <c r="A155" s="391"/>
      <c r="B155" s="152" t="s">
        <v>82</v>
      </c>
      <c r="C155" s="152" t="s">
        <v>1076</v>
      </c>
      <c r="D155" s="152" t="s">
        <v>1096</v>
      </c>
      <c r="E155" s="152">
        <v>5.0</v>
      </c>
      <c r="F155" s="283">
        <v>65.0</v>
      </c>
      <c r="G155" s="18"/>
      <c r="H155" s="169"/>
      <c r="I155" s="170"/>
      <c r="J155" s="171"/>
      <c r="K155" s="173"/>
      <c r="L155" s="159"/>
      <c r="M155" s="176"/>
      <c r="N155" s="177"/>
      <c r="O155" s="163"/>
      <c r="P155" s="164"/>
      <c r="Q155" s="165"/>
      <c r="R155" s="166"/>
      <c r="S155" s="13"/>
      <c r="T155" s="167">
        <f t="shared" si="23"/>
        <v>0</v>
      </c>
      <c r="U155" s="152">
        <f t="shared" si="24"/>
        <v>0</v>
      </c>
      <c r="V155" s="168">
        <f t="shared" si="25"/>
        <v>0</v>
      </c>
      <c r="W155" s="13"/>
      <c r="X155" s="13"/>
      <c r="Y155" s="13"/>
      <c r="Z155" s="13"/>
    </row>
    <row r="156" ht="97.5" customHeight="1">
      <c r="A156" s="391"/>
      <c r="B156" s="152" t="s">
        <v>82</v>
      </c>
      <c r="C156" s="152" t="s">
        <v>1076</v>
      </c>
      <c r="D156" s="318" t="s">
        <v>1099</v>
      </c>
      <c r="E156" s="152">
        <v>10.0</v>
      </c>
      <c r="F156" s="283">
        <v>105.0</v>
      </c>
      <c r="G156" s="18"/>
      <c r="H156" s="169"/>
      <c r="I156" s="170"/>
      <c r="J156" s="171"/>
      <c r="K156" s="173"/>
      <c r="L156" s="159"/>
      <c r="M156" s="176"/>
      <c r="N156" s="177"/>
      <c r="O156" s="163"/>
      <c r="P156" s="164"/>
      <c r="Q156" s="165"/>
      <c r="R156" s="166"/>
      <c r="S156" s="13"/>
      <c r="T156" s="167">
        <f t="shared" si="23"/>
        <v>0</v>
      </c>
      <c r="U156" s="152">
        <f t="shared" si="24"/>
        <v>0</v>
      </c>
      <c r="V156" s="168">
        <f t="shared" si="25"/>
        <v>0</v>
      </c>
      <c r="W156" s="13"/>
      <c r="X156" s="13"/>
      <c r="Y156" s="13"/>
      <c r="Z156" s="13"/>
    </row>
    <row r="157" ht="97.5" customHeight="1">
      <c r="A157" s="391"/>
      <c r="B157" s="152" t="s">
        <v>82</v>
      </c>
      <c r="C157" s="152" t="s">
        <v>1076</v>
      </c>
      <c r="D157" s="152" t="s">
        <v>1102</v>
      </c>
      <c r="E157" s="152">
        <v>5.0</v>
      </c>
      <c r="F157" s="283">
        <v>155.0</v>
      </c>
      <c r="G157" s="18"/>
      <c r="H157" s="169"/>
      <c r="I157" s="170"/>
      <c r="J157" s="171"/>
      <c r="K157" s="173"/>
      <c r="L157" s="159"/>
      <c r="M157" s="176"/>
      <c r="N157" s="177"/>
      <c r="O157" s="163"/>
      <c r="P157" s="164"/>
      <c r="Q157" s="165"/>
      <c r="R157" s="166"/>
      <c r="S157" s="13"/>
      <c r="T157" s="167">
        <f t="shared" si="23"/>
        <v>0</v>
      </c>
      <c r="U157" s="152">
        <f t="shared" si="24"/>
        <v>0</v>
      </c>
      <c r="V157" s="168">
        <f t="shared" si="25"/>
        <v>0</v>
      </c>
      <c r="W157" s="13"/>
      <c r="X157" s="13"/>
      <c r="Y157" s="13"/>
      <c r="Z157" s="13"/>
    </row>
    <row r="158" ht="97.5" customHeight="1">
      <c r="A158" s="391"/>
      <c r="B158" s="152" t="s">
        <v>82</v>
      </c>
      <c r="C158" s="152" t="s">
        <v>1076</v>
      </c>
      <c r="D158" s="318" t="s">
        <v>1105</v>
      </c>
      <c r="E158" s="152">
        <v>10.0</v>
      </c>
      <c r="F158" s="283">
        <v>145.0</v>
      </c>
      <c r="G158" s="18"/>
      <c r="H158" s="169"/>
      <c r="I158" s="170"/>
      <c r="J158" s="171"/>
      <c r="K158" s="173"/>
      <c r="L158" s="159"/>
      <c r="M158" s="176"/>
      <c r="N158" s="177"/>
      <c r="O158" s="163"/>
      <c r="P158" s="164"/>
      <c r="Q158" s="165"/>
      <c r="R158" s="166"/>
      <c r="S158" s="13"/>
      <c r="T158" s="167">
        <f t="shared" si="23"/>
        <v>0</v>
      </c>
      <c r="U158" s="152">
        <f t="shared" si="24"/>
        <v>0</v>
      </c>
      <c r="V158" s="168">
        <f t="shared" si="25"/>
        <v>0</v>
      </c>
      <c r="W158" s="13"/>
      <c r="X158" s="13"/>
      <c r="Y158" s="13"/>
      <c r="Z158" s="13"/>
    </row>
    <row r="159" ht="97.5" customHeight="1">
      <c r="A159" s="391"/>
      <c r="B159" s="152" t="s">
        <v>82</v>
      </c>
      <c r="C159" s="152" t="s">
        <v>1076</v>
      </c>
      <c r="D159" s="152" t="s">
        <v>1108</v>
      </c>
      <c r="E159" s="152">
        <v>5.0</v>
      </c>
      <c r="F159" s="283">
        <v>80.0</v>
      </c>
      <c r="G159" s="18"/>
      <c r="H159" s="169"/>
      <c r="I159" s="170"/>
      <c r="J159" s="171"/>
      <c r="K159" s="173"/>
      <c r="L159" s="159"/>
      <c r="M159" s="176"/>
      <c r="N159" s="177"/>
      <c r="O159" s="163"/>
      <c r="P159" s="164"/>
      <c r="Q159" s="165"/>
      <c r="R159" s="166"/>
      <c r="S159" s="13"/>
      <c r="T159" s="167">
        <f t="shared" si="23"/>
        <v>0</v>
      </c>
      <c r="U159" s="152">
        <f t="shared" si="24"/>
        <v>0</v>
      </c>
      <c r="V159" s="168">
        <f t="shared" si="25"/>
        <v>0</v>
      </c>
      <c r="W159" s="13"/>
      <c r="X159" s="13"/>
      <c r="Y159" s="13"/>
      <c r="Z159" s="13"/>
    </row>
    <row r="160" ht="97.5" customHeight="1">
      <c r="A160" s="391"/>
      <c r="B160" s="152" t="s">
        <v>82</v>
      </c>
      <c r="C160" s="152" t="s">
        <v>1076</v>
      </c>
      <c r="D160" s="152" t="s">
        <v>1110</v>
      </c>
      <c r="E160" s="152">
        <v>5.0</v>
      </c>
      <c r="F160" s="283">
        <v>165.0</v>
      </c>
      <c r="G160" s="18"/>
      <c r="H160" s="169"/>
      <c r="I160" s="170"/>
      <c r="J160" s="171"/>
      <c r="K160" s="173"/>
      <c r="L160" s="159"/>
      <c r="M160" s="176"/>
      <c r="N160" s="177"/>
      <c r="O160" s="163"/>
      <c r="P160" s="164"/>
      <c r="Q160" s="165"/>
      <c r="R160" s="166"/>
      <c r="S160" s="13"/>
      <c r="T160" s="167">
        <f t="shared" si="23"/>
        <v>0</v>
      </c>
      <c r="U160" s="152">
        <f t="shared" si="24"/>
        <v>0</v>
      </c>
      <c r="V160" s="168">
        <f t="shared" si="25"/>
        <v>0</v>
      </c>
      <c r="W160" s="13"/>
      <c r="X160" s="13"/>
      <c r="Y160" s="13"/>
      <c r="Z160" s="13"/>
    </row>
    <row r="161" ht="97.5" customHeight="1">
      <c r="A161" s="391"/>
      <c r="B161" s="152" t="s">
        <v>82</v>
      </c>
      <c r="C161" s="152" t="s">
        <v>1076</v>
      </c>
      <c r="D161" s="318" t="s">
        <v>1113</v>
      </c>
      <c r="E161" s="152">
        <v>10.0</v>
      </c>
      <c r="F161" s="283">
        <v>220.0</v>
      </c>
      <c r="G161" s="18"/>
      <c r="H161" s="169"/>
      <c r="I161" s="170"/>
      <c r="J161" s="171"/>
      <c r="K161" s="173"/>
      <c r="L161" s="159"/>
      <c r="M161" s="176"/>
      <c r="N161" s="177"/>
      <c r="O161" s="163"/>
      <c r="P161" s="164"/>
      <c r="Q161" s="165"/>
      <c r="R161" s="166"/>
      <c r="S161" s="13"/>
      <c r="T161" s="167">
        <f t="shared" si="23"/>
        <v>0</v>
      </c>
      <c r="U161" s="152">
        <f t="shared" si="24"/>
        <v>0</v>
      </c>
      <c r="V161" s="168">
        <f t="shared" si="25"/>
        <v>0</v>
      </c>
      <c r="W161" s="13"/>
      <c r="X161" s="13"/>
      <c r="Y161" s="13"/>
      <c r="Z161" s="13"/>
    </row>
    <row r="162" ht="97.5" customHeight="1">
      <c r="A162" s="391"/>
      <c r="B162" s="152" t="s">
        <v>82</v>
      </c>
      <c r="C162" s="152" t="s">
        <v>1076</v>
      </c>
      <c r="D162" s="318" t="s">
        <v>1116</v>
      </c>
      <c r="E162" s="152">
        <v>5.0</v>
      </c>
      <c r="F162" s="283">
        <v>115.0</v>
      </c>
      <c r="G162" s="18"/>
      <c r="H162" s="169"/>
      <c r="I162" s="170"/>
      <c r="J162" s="171"/>
      <c r="K162" s="173"/>
      <c r="L162" s="159"/>
      <c r="M162" s="176"/>
      <c r="N162" s="177"/>
      <c r="O162" s="163"/>
      <c r="P162" s="164"/>
      <c r="Q162" s="165"/>
      <c r="R162" s="166"/>
      <c r="S162" s="13"/>
      <c r="T162" s="167">
        <f t="shared" si="23"/>
        <v>0</v>
      </c>
      <c r="U162" s="152">
        <f t="shared" si="24"/>
        <v>0</v>
      </c>
      <c r="V162" s="168">
        <f t="shared" si="25"/>
        <v>0</v>
      </c>
      <c r="W162" s="13"/>
      <c r="X162" s="13"/>
      <c r="Y162" s="13"/>
      <c r="Z162" s="13"/>
    </row>
    <row r="163" ht="97.5" customHeight="1">
      <c r="A163" s="391"/>
      <c r="B163" s="152" t="s">
        <v>82</v>
      </c>
      <c r="C163" s="152" t="s">
        <v>1076</v>
      </c>
      <c r="D163" s="318" t="s">
        <v>1119</v>
      </c>
      <c r="E163" s="152">
        <v>10.0</v>
      </c>
      <c r="F163" s="283">
        <v>315.0</v>
      </c>
      <c r="G163" s="18"/>
      <c r="H163" s="169"/>
      <c r="I163" s="170"/>
      <c r="J163" s="171"/>
      <c r="K163" s="173"/>
      <c r="L163" s="159"/>
      <c r="M163" s="176"/>
      <c r="N163" s="177"/>
      <c r="O163" s="163"/>
      <c r="P163" s="164"/>
      <c r="Q163" s="165"/>
      <c r="R163" s="166"/>
      <c r="S163" s="13"/>
      <c r="T163" s="167">
        <f t="shared" si="23"/>
        <v>0</v>
      </c>
      <c r="U163" s="152">
        <f t="shared" si="24"/>
        <v>0</v>
      </c>
      <c r="V163" s="168">
        <f t="shared" si="25"/>
        <v>0</v>
      </c>
      <c r="W163" s="13"/>
      <c r="X163" s="13"/>
      <c r="Y163" s="13"/>
      <c r="Z163" s="13"/>
    </row>
    <row r="164" ht="97.5" customHeight="1">
      <c r="A164" s="391"/>
      <c r="B164" s="152" t="s">
        <v>82</v>
      </c>
      <c r="C164" s="152" t="s">
        <v>1076</v>
      </c>
      <c r="D164" s="152" t="s">
        <v>1122</v>
      </c>
      <c r="E164" s="152">
        <v>5.0</v>
      </c>
      <c r="F164" s="283">
        <v>200.0</v>
      </c>
      <c r="G164" s="18"/>
      <c r="H164" s="169"/>
      <c r="I164" s="170"/>
      <c r="J164" s="171"/>
      <c r="K164" s="173"/>
      <c r="L164" s="159"/>
      <c r="M164" s="176"/>
      <c r="N164" s="177"/>
      <c r="O164" s="163"/>
      <c r="P164" s="164"/>
      <c r="Q164" s="165"/>
      <c r="R164" s="166"/>
      <c r="S164" s="13"/>
      <c r="T164" s="167">
        <f t="shared" si="23"/>
        <v>0</v>
      </c>
      <c r="U164" s="152">
        <f t="shared" si="24"/>
        <v>0</v>
      </c>
      <c r="V164" s="168">
        <f t="shared" si="25"/>
        <v>0</v>
      </c>
      <c r="W164" s="13"/>
      <c r="X164" s="13"/>
      <c r="Y164" s="13"/>
      <c r="Z164" s="13"/>
    </row>
    <row r="165" ht="97.5" customHeight="1">
      <c r="A165" s="391"/>
      <c r="B165" s="152" t="s">
        <v>82</v>
      </c>
      <c r="C165" s="152" t="s">
        <v>1076</v>
      </c>
      <c r="D165" s="318" t="s">
        <v>1125</v>
      </c>
      <c r="E165" s="152">
        <v>10.0</v>
      </c>
      <c r="F165" s="283">
        <v>415.0</v>
      </c>
      <c r="G165" s="18"/>
      <c r="H165" s="169"/>
      <c r="I165" s="170"/>
      <c r="J165" s="171"/>
      <c r="K165" s="173"/>
      <c r="L165" s="159"/>
      <c r="M165" s="176"/>
      <c r="N165" s="177"/>
      <c r="O165" s="163"/>
      <c r="P165" s="164"/>
      <c r="Q165" s="165"/>
      <c r="R165" s="166"/>
      <c r="S165" s="13"/>
      <c r="T165" s="167">
        <f t="shared" si="23"/>
        <v>0</v>
      </c>
      <c r="U165" s="152">
        <f t="shared" si="24"/>
        <v>0</v>
      </c>
      <c r="V165" s="168">
        <f t="shared" si="25"/>
        <v>0</v>
      </c>
      <c r="W165" s="13"/>
      <c r="X165" s="13"/>
      <c r="Y165" s="13"/>
      <c r="Z165" s="13"/>
    </row>
    <row r="166" ht="97.5" customHeight="1">
      <c r="A166" s="391"/>
      <c r="B166" s="152" t="s">
        <v>82</v>
      </c>
      <c r="C166" s="152" t="s">
        <v>1076</v>
      </c>
      <c r="D166" s="318" t="s">
        <v>1127</v>
      </c>
      <c r="E166" s="152">
        <v>5.0</v>
      </c>
      <c r="F166" s="283">
        <v>380.0</v>
      </c>
      <c r="G166" s="18"/>
      <c r="H166" s="169"/>
      <c r="I166" s="170"/>
      <c r="J166" s="171"/>
      <c r="K166" s="173"/>
      <c r="L166" s="159"/>
      <c r="M166" s="176"/>
      <c r="N166" s="177"/>
      <c r="O166" s="163"/>
      <c r="P166" s="164"/>
      <c r="Q166" s="165"/>
      <c r="R166" s="166"/>
      <c r="S166" s="13"/>
      <c r="T166" s="167">
        <f t="shared" si="23"/>
        <v>0</v>
      </c>
      <c r="U166" s="152">
        <f t="shared" si="24"/>
        <v>0</v>
      </c>
      <c r="V166" s="168">
        <f t="shared" si="25"/>
        <v>0</v>
      </c>
      <c r="W166" s="13"/>
      <c r="X166" s="13"/>
      <c r="Y166" s="13"/>
      <c r="Z166" s="13"/>
    </row>
    <row r="167" ht="97.5" customHeight="1">
      <c r="A167" s="391"/>
      <c r="B167" s="152" t="s">
        <v>82</v>
      </c>
      <c r="C167" s="152" t="s">
        <v>1076</v>
      </c>
      <c r="D167" s="318" t="s">
        <v>1130</v>
      </c>
      <c r="E167" s="152">
        <v>5.0</v>
      </c>
      <c r="F167" s="283">
        <v>360.0</v>
      </c>
      <c r="G167" s="18"/>
      <c r="H167" s="169"/>
      <c r="I167" s="170"/>
      <c r="J167" s="171"/>
      <c r="K167" s="173"/>
      <c r="L167" s="159"/>
      <c r="M167" s="176"/>
      <c r="N167" s="177"/>
      <c r="O167" s="163"/>
      <c r="P167" s="164"/>
      <c r="Q167" s="165"/>
      <c r="R167" s="166"/>
      <c r="S167" s="13"/>
      <c r="T167" s="167">
        <f t="shared" si="23"/>
        <v>0</v>
      </c>
      <c r="U167" s="152">
        <f t="shared" si="24"/>
        <v>0</v>
      </c>
      <c r="V167" s="168">
        <f t="shared" si="25"/>
        <v>0</v>
      </c>
      <c r="W167" s="13"/>
      <c r="X167" s="13"/>
      <c r="Y167" s="13"/>
      <c r="Z167" s="13"/>
    </row>
    <row r="168" ht="97.5" customHeight="1">
      <c r="A168" s="391"/>
      <c r="B168" s="152" t="s">
        <v>82</v>
      </c>
      <c r="C168" s="152" t="s">
        <v>1076</v>
      </c>
      <c r="D168" s="318" t="s">
        <v>1134</v>
      </c>
      <c r="E168" s="152">
        <v>5.0</v>
      </c>
      <c r="F168" s="283">
        <v>620.0</v>
      </c>
      <c r="G168" s="18"/>
      <c r="H168" s="169"/>
      <c r="I168" s="170"/>
      <c r="J168" s="171"/>
      <c r="K168" s="173"/>
      <c r="L168" s="159"/>
      <c r="M168" s="176"/>
      <c r="N168" s="177"/>
      <c r="O168" s="163"/>
      <c r="P168" s="164"/>
      <c r="Q168" s="165"/>
      <c r="R168" s="166"/>
      <c r="S168" s="13"/>
      <c r="T168" s="167">
        <f t="shared" si="23"/>
        <v>0</v>
      </c>
      <c r="U168" s="152">
        <f t="shared" si="24"/>
        <v>0</v>
      </c>
      <c r="V168" s="168">
        <f t="shared" si="25"/>
        <v>0</v>
      </c>
      <c r="W168" s="13"/>
      <c r="X168" s="13"/>
      <c r="Y168" s="13"/>
      <c r="Z168" s="13"/>
    </row>
    <row r="169" ht="97.5" customHeight="1">
      <c r="A169" s="391"/>
      <c r="B169" s="152" t="s">
        <v>82</v>
      </c>
      <c r="C169" s="152" t="s">
        <v>1076</v>
      </c>
      <c r="D169" s="318" t="s">
        <v>1137</v>
      </c>
      <c r="E169" s="152">
        <v>2.0</v>
      </c>
      <c r="F169" s="283">
        <v>350.0</v>
      </c>
      <c r="G169" s="18"/>
      <c r="H169" s="169"/>
      <c r="I169" s="170"/>
      <c r="J169" s="171"/>
      <c r="K169" s="173"/>
      <c r="L169" s="159"/>
      <c r="M169" s="176"/>
      <c r="N169" s="177"/>
      <c r="O169" s="163"/>
      <c r="P169" s="164"/>
      <c r="Q169" s="165"/>
      <c r="R169" s="166"/>
      <c r="S169" s="13"/>
      <c r="T169" s="167">
        <f t="shared" si="23"/>
        <v>0</v>
      </c>
      <c r="U169" s="152">
        <f t="shared" si="24"/>
        <v>0</v>
      </c>
      <c r="V169" s="168">
        <f t="shared" si="25"/>
        <v>0</v>
      </c>
      <c r="W169" s="13"/>
      <c r="X169" s="13"/>
      <c r="Y169" s="13"/>
      <c r="Z169" s="13"/>
    </row>
    <row r="170" ht="97.5" customHeight="1">
      <c r="A170" s="391"/>
      <c r="B170" s="152" t="s">
        <v>82</v>
      </c>
      <c r="C170" s="152" t="s">
        <v>1076</v>
      </c>
      <c r="D170" s="318" t="s">
        <v>1140</v>
      </c>
      <c r="E170" s="152">
        <v>2.0</v>
      </c>
      <c r="F170" s="283">
        <v>455.0</v>
      </c>
      <c r="G170" s="18"/>
      <c r="H170" s="169"/>
      <c r="I170" s="170"/>
      <c r="J170" s="171"/>
      <c r="K170" s="173"/>
      <c r="L170" s="159"/>
      <c r="M170" s="176"/>
      <c r="N170" s="177"/>
      <c r="O170" s="163"/>
      <c r="P170" s="164"/>
      <c r="Q170" s="165"/>
      <c r="R170" s="166"/>
      <c r="S170" s="13"/>
      <c r="T170" s="167">
        <f t="shared" si="23"/>
        <v>0</v>
      </c>
      <c r="U170" s="152">
        <f t="shared" si="24"/>
        <v>0</v>
      </c>
      <c r="V170" s="168">
        <f t="shared" si="25"/>
        <v>0</v>
      </c>
      <c r="W170" s="13"/>
      <c r="X170" s="13"/>
      <c r="Y170" s="13"/>
      <c r="Z170" s="13"/>
    </row>
    <row r="171" ht="97.5" customHeight="1">
      <c r="A171" s="391"/>
      <c r="B171" s="152" t="s">
        <v>82</v>
      </c>
      <c r="C171" s="152" t="s">
        <v>1076</v>
      </c>
      <c r="D171" s="318" t="s">
        <v>1143</v>
      </c>
      <c r="E171" s="152">
        <v>2.0</v>
      </c>
      <c r="F171" s="283">
        <v>440.0</v>
      </c>
      <c r="G171" s="18"/>
      <c r="H171" s="169"/>
      <c r="I171" s="170"/>
      <c r="J171" s="171"/>
      <c r="K171" s="173"/>
      <c r="L171" s="159"/>
      <c r="M171" s="176"/>
      <c r="N171" s="177"/>
      <c r="O171" s="163"/>
      <c r="P171" s="164"/>
      <c r="Q171" s="165"/>
      <c r="R171" s="166"/>
      <c r="S171" s="13"/>
      <c r="T171" s="167">
        <f t="shared" si="23"/>
        <v>0</v>
      </c>
      <c r="U171" s="152">
        <f t="shared" si="24"/>
        <v>0</v>
      </c>
      <c r="V171" s="168">
        <f t="shared" si="25"/>
        <v>0</v>
      </c>
      <c r="W171" s="13"/>
      <c r="X171" s="13"/>
      <c r="Y171" s="13"/>
      <c r="Z171" s="13"/>
    </row>
    <row r="172" ht="97.5" customHeight="1">
      <c r="A172" s="391"/>
      <c r="B172" s="152" t="s">
        <v>82</v>
      </c>
      <c r="C172" s="152" t="s">
        <v>1076</v>
      </c>
      <c r="D172" s="318" t="s">
        <v>1146</v>
      </c>
      <c r="E172" s="152">
        <v>2.0</v>
      </c>
      <c r="F172" s="283">
        <v>350.0</v>
      </c>
      <c r="G172" s="18"/>
      <c r="H172" s="169"/>
      <c r="I172" s="170"/>
      <c r="J172" s="171"/>
      <c r="K172" s="173"/>
      <c r="L172" s="159"/>
      <c r="M172" s="176"/>
      <c r="N172" s="177"/>
      <c r="O172" s="163"/>
      <c r="P172" s="164"/>
      <c r="Q172" s="165"/>
      <c r="R172" s="166"/>
      <c r="S172" s="13"/>
      <c r="T172" s="167">
        <f t="shared" si="23"/>
        <v>0</v>
      </c>
      <c r="U172" s="152">
        <f t="shared" si="24"/>
        <v>0</v>
      </c>
      <c r="V172" s="168">
        <f t="shared" si="25"/>
        <v>0</v>
      </c>
      <c r="W172" s="13"/>
      <c r="X172" s="13"/>
      <c r="Y172" s="13"/>
      <c r="Z172" s="13"/>
    </row>
    <row r="173" ht="16.5" customHeight="1">
      <c r="A173" s="185" t="s">
        <v>1151</v>
      </c>
      <c r="B173" s="186"/>
      <c r="C173" s="186"/>
      <c r="D173" s="186"/>
      <c r="E173" s="186"/>
      <c r="F173" s="187"/>
      <c r="G173" s="18"/>
      <c r="H173" s="209"/>
      <c r="I173" s="186"/>
      <c r="J173" s="186"/>
      <c r="K173" s="186"/>
      <c r="L173" s="186"/>
      <c r="M173" s="186"/>
      <c r="N173" s="186"/>
      <c r="O173" s="186"/>
      <c r="P173" s="186"/>
      <c r="Q173" s="186"/>
      <c r="R173" s="187"/>
      <c r="S173" s="13"/>
      <c r="T173" s="210"/>
      <c r="U173" s="186"/>
      <c r="V173" s="187"/>
      <c r="W173" s="13"/>
      <c r="X173" s="13"/>
      <c r="Y173" s="13"/>
      <c r="Z173" s="13"/>
    </row>
    <row r="174" ht="97.5" customHeight="1">
      <c r="A174" s="391"/>
      <c r="B174" s="152" t="s">
        <v>82</v>
      </c>
      <c r="C174" s="152" t="s">
        <v>1151</v>
      </c>
      <c r="D174" s="318" t="s">
        <v>1154</v>
      </c>
      <c r="E174" s="152">
        <v>8.0</v>
      </c>
      <c r="F174" s="283">
        <v>155.0</v>
      </c>
      <c r="G174" s="18"/>
      <c r="H174" s="169"/>
      <c r="I174" s="170"/>
      <c r="J174" s="171"/>
      <c r="K174" s="173"/>
      <c r="L174" s="159"/>
      <c r="M174" s="176"/>
      <c r="N174" s="177"/>
      <c r="O174" s="163"/>
      <c r="P174" s="164"/>
      <c r="Q174" s="165"/>
      <c r="R174" s="166"/>
      <c r="S174" s="13"/>
      <c r="T174" s="167">
        <f t="shared" ref="T174:T206" si="26">SUM(H174:R174)</f>
        <v>0</v>
      </c>
      <c r="U174" s="152">
        <f t="shared" ref="U174:U206" si="27">T174*E174</f>
        <v>0</v>
      </c>
      <c r="V174" s="168">
        <f t="shared" ref="V174:V206" si="28">T174*F174</f>
        <v>0</v>
      </c>
      <c r="W174" s="13"/>
      <c r="X174" s="13"/>
      <c r="Y174" s="13"/>
      <c r="Z174" s="13"/>
    </row>
    <row r="175" ht="97.5" customHeight="1">
      <c r="A175" s="391"/>
      <c r="B175" s="152" t="s">
        <v>82</v>
      </c>
      <c r="C175" s="152" t="s">
        <v>1151</v>
      </c>
      <c r="D175" s="318" t="s">
        <v>1158</v>
      </c>
      <c r="E175" s="152">
        <v>10.0</v>
      </c>
      <c r="F175" s="283">
        <v>210.0</v>
      </c>
      <c r="G175" s="18"/>
      <c r="H175" s="169"/>
      <c r="I175" s="170"/>
      <c r="J175" s="171"/>
      <c r="K175" s="173"/>
      <c r="L175" s="159"/>
      <c r="M175" s="176"/>
      <c r="N175" s="177"/>
      <c r="O175" s="163"/>
      <c r="P175" s="164"/>
      <c r="Q175" s="165"/>
      <c r="R175" s="166"/>
      <c r="S175" s="13"/>
      <c r="T175" s="167">
        <f t="shared" si="26"/>
        <v>0</v>
      </c>
      <c r="U175" s="152">
        <f t="shared" si="27"/>
        <v>0</v>
      </c>
      <c r="V175" s="168">
        <f t="shared" si="28"/>
        <v>0</v>
      </c>
      <c r="W175" s="13"/>
      <c r="X175" s="13"/>
      <c r="Y175" s="13"/>
      <c r="Z175" s="13"/>
    </row>
    <row r="176" ht="97.5" customHeight="1">
      <c r="A176" s="391"/>
      <c r="B176" s="152" t="s">
        <v>82</v>
      </c>
      <c r="C176" s="152" t="s">
        <v>1151</v>
      </c>
      <c r="D176" s="318" t="s">
        <v>1079</v>
      </c>
      <c r="E176" s="152">
        <v>5.0</v>
      </c>
      <c r="F176" s="283">
        <v>140.0</v>
      </c>
      <c r="G176" s="18"/>
      <c r="H176" s="169"/>
      <c r="I176" s="170"/>
      <c r="J176" s="171"/>
      <c r="K176" s="173"/>
      <c r="L176" s="159"/>
      <c r="M176" s="176"/>
      <c r="N176" s="177"/>
      <c r="O176" s="163"/>
      <c r="P176" s="164"/>
      <c r="Q176" s="165"/>
      <c r="R176" s="166"/>
      <c r="S176" s="13"/>
      <c r="T176" s="167">
        <f t="shared" si="26"/>
        <v>0</v>
      </c>
      <c r="U176" s="152">
        <f t="shared" si="27"/>
        <v>0</v>
      </c>
      <c r="V176" s="168">
        <f t="shared" si="28"/>
        <v>0</v>
      </c>
      <c r="W176" s="13"/>
      <c r="X176" s="13"/>
      <c r="Y176" s="13"/>
      <c r="Z176" s="13"/>
    </row>
    <row r="177" ht="97.5" customHeight="1">
      <c r="A177" s="391"/>
      <c r="B177" s="152" t="s">
        <v>82</v>
      </c>
      <c r="C177" s="152" t="s">
        <v>1151</v>
      </c>
      <c r="D177" s="318" t="s">
        <v>976</v>
      </c>
      <c r="E177" s="152">
        <v>10.0</v>
      </c>
      <c r="F177" s="283">
        <v>140.0</v>
      </c>
      <c r="G177" s="18"/>
      <c r="H177" s="169"/>
      <c r="I177" s="170"/>
      <c r="J177" s="171"/>
      <c r="K177" s="173"/>
      <c r="L177" s="159"/>
      <c r="M177" s="176"/>
      <c r="N177" s="177"/>
      <c r="O177" s="163"/>
      <c r="P177" s="164"/>
      <c r="Q177" s="165"/>
      <c r="R177" s="166"/>
      <c r="S177" s="13"/>
      <c r="T177" s="167">
        <f t="shared" si="26"/>
        <v>0</v>
      </c>
      <c r="U177" s="152">
        <f t="shared" si="27"/>
        <v>0</v>
      </c>
      <c r="V177" s="168">
        <f t="shared" si="28"/>
        <v>0</v>
      </c>
      <c r="W177" s="13"/>
      <c r="X177" s="13"/>
      <c r="Y177" s="13"/>
      <c r="Z177" s="13"/>
    </row>
    <row r="178" ht="97.5" customHeight="1">
      <c r="A178" s="391"/>
      <c r="B178" s="152" t="s">
        <v>82</v>
      </c>
      <c r="C178" s="152" t="s">
        <v>1151</v>
      </c>
      <c r="D178" s="318" t="s">
        <v>759</v>
      </c>
      <c r="E178" s="152">
        <v>5.0</v>
      </c>
      <c r="F178" s="283">
        <v>130.0</v>
      </c>
      <c r="G178" s="18"/>
      <c r="H178" s="169"/>
      <c r="I178" s="170"/>
      <c r="J178" s="171"/>
      <c r="K178" s="173"/>
      <c r="L178" s="159"/>
      <c r="M178" s="176"/>
      <c r="N178" s="177"/>
      <c r="O178" s="163"/>
      <c r="P178" s="164"/>
      <c r="Q178" s="165"/>
      <c r="R178" s="166"/>
      <c r="S178" s="13"/>
      <c r="T178" s="167">
        <f t="shared" si="26"/>
        <v>0</v>
      </c>
      <c r="U178" s="152">
        <f t="shared" si="27"/>
        <v>0</v>
      </c>
      <c r="V178" s="168">
        <f t="shared" si="28"/>
        <v>0</v>
      </c>
      <c r="W178" s="13"/>
      <c r="X178" s="13"/>
      <c r="Y178" s="13"/>
      <c r="Z178" s="13"/>
    </row>
    <row r="179" ht="97.5" customHeight="1">
      <c r="A179" s="391"/>
      <c r="B179" s="152" t="s">
        <v>82</v>
      </c>
      <c r="C179" s="152" t="s">
        <v>1151</v>
      </c>
      <c r="D179" s="318" t="s">
        <v>756</v>
      </c>
      <c r="E179" s="152">
        <v>10.0</v>
      </c>
      <c r="F179" s="283">
        <v>145.0</v>
      </c>
      <c r="G179" s="18"/>
      <c r="H179" s="169"/>
      <c r="I179" s="170"/>
      <c r="J179" s="171"/>
      <c r="K179" s="173"/>
      <c r="L179" s="159"/>
      <c r="M179" s="176"/>
      <c r="N179" s="177"/>
      <c r="O179" s="163"/>
      <c r="P179" s="164"/>
      <c r="Q179" s="165"/>
      <c r="R179" s="166"/>
      <c r="S179" s="13"/>
      <c r="T179" s="167">
        <f t="shared" si="26"/>
        <v>0</v>
      </c>
      <c r="U179" s="152">
        <f t="shared" si="27"/>
        <v>0</v>
      </c>
      <c r="V179" s="168">
        <f t="shared" si="28"/>
        <v>0</v>
      </c>
      <c r="W179" s="13"/>
      <c r="X179" s="13"/>
      <c r="Y179" s="13"/>
      <c r="Z179" s="13"/>
    </row>
    <row r="180" ht="97.5" customHeight="1">
      <c r="A180" s="391"/>
      <c r="B180" s="152" t="s">
        <v>82</v>
      </c>
      <c r="C180" s="152" t="s">
        <v>1151</v>
      </c>
      <c r="D180" s="318" t="s">
        <v>1172</v>
      </c>
      <c r="E180" s="152">
        <v>5.0</v>
      </c>
      <c r="F180" s="283">
        <v>145.0</v>
      </c>
      <c r="G180" s="18"/>
      <c r="H180" s="169"/>
      <c r="I180" s="170"/>
      <c r="J180" s="171"/>
      <c r="K180" s="173"/>
      <c r="L180" s="159"/>
      <c r="M180" s="176"/>
      <c r="N180" s="177"/>
      <c r="O180" s="163"/>
      <c r="P180" s="164"/>
      <c r="Q180" s="165"/>
      <c r="R180" s="166"/>
      <c r="S180" s="13"/>
      <c r="T180" s="167">
        <f t="shared" si="26"/>
        <v>0</v>
      </c>
      <c r="U180" s="152">
        <f t="shared" si="27"/>
        <v>0</v>
      </c>
      <c r="V180" s="168">
        <f t="shared" si="28"/>
        <v>0</v>
      </c>
      <c r="W180" s="13"/>
      <c r="X180" s="13"/>
      <c r="Y180" s="13"/>
      <c r="Z180" s="13"/>
    </row>
    <row r="181" ht="97.5" customHeight="1">
      <c r="A181" s="391"/>
      <c r="B181" s="152" t="s">
        <v>82</v>
      </c>
      <c r="C181" s="152" t="s">
        <v>1151</v>
      </c>
      <c r="D181" s="318" t="s">
        <v>965</v>
      </c>
      <c r="E181" s="152">
        <v>10.0</v>
      </c>
      <c r="F181" s="283">
        <v>160.0</v>
      </c>
      <c r="G181" s="18"/>
      <c r="H181" s="169"/>
      <c r="I181" s="170"/>
      <c r="J181" s="171"/>
      <c r="K181" s="173"/>
      <c r="L181" s="159"/>
      <c r="M181" s="176"/>
      <c r="N181" s="177"/>
      <c r="O181" s="163"/>
      <c r="P181" s="164"/>
      <c r="Q181" s="165"/>
      <c r="R181" s="166"/>
      <c r="S181" s="13"/>
      <c r="T181" s="167">
        <f t="shared" si="26"/>
        <v>0</v>
      </c>
      <c r="U181" s="152">
        <f t="shared" si="27"/>
        <v>0</v>
      </c>
      <c r="V181" s="168">
        <f t="shared" si="28"/>
        <v>0</v>
      </c>
      <c r="W181" s="13"/>
      <c r="X181" s="13"/>
      <c r="Y181" s="13"/>
      <c r="Z181" s="13"/>
    </row>
    <row r="182" ht="97.5" customHeight="1">
      <c r="A182" s="391"/>
      <c r="B182" s="152" t="s">
        <v>82</v>
      </c>
      <c r="C182" s="152" t="s">
        <v>1151</v>
      </c>
      <c r="D182" s="318" t="s">
        <v>1178</v>
      </c>
      <c r="E182" s="152">
        <v>10.0</v>
      </c>
      <c r="F182" s="283">
        <v>235.0</v>
      </c>
      <c r="G182" s="18"/>
      <c r="H182" s="169"/>
      <c r="I182" s="170"/>
      <c r="J182" s="171"/>
      <c r="K182" s="173"/>
      <c r="L182" s="159"/>
      <c r="M182" s="176"/>
      <c r="N182" s="177"/>
      <c r="O182" s="163"/>
      <c r="P182" s="164"/>
      <c r="Q182" s="165"/>
      <c r="R182" s="166"/>
      <c r="S182" s="13"/>
      <c r="T182" s="167">
        <f t="shared" si="26"/>
        <v>0</v>
      </c>
      <c r="U182" s="152">
        <f t="shared" si="27"/>
        <v>0</v>
      </c>
      <c r="V182" s="168">
        <f t="shared" si="28"/>
        <v>0</v>
      </c>
      <c r="W182" s="13"/>
      <c r="X182" s="13"/>
      <c r="Y182" s="13"/>
      <c r="Z182" s="13"/>
    </row>
    <row r="183" ht="97.5" customHeight="1">
      <c r="A183" s="391"/>
      <c r="B183" s="152" t="s">
        <v>82</v>
      </c>
      <c r="C183" s="152" t="s">
        <v>1151</v>
      </c>
      <c r="D183" s="318" t="s">
        <v>1182</v>
      </c>
      <c r="E183" s="152">
        <v>10.0</v>
      </c>
      <c r="F183" s="283">
        <v>165.0</v>
      </c>
      <c r="G183" s="18"/>
      <c r="H183" s="169"/>
      <c r="I183" s="170"/>
      <c r="J183" s="171"/>
      <c r="K183" s="173"/>
      <c r="L183" s="159"/>
      <c r="M183" s="176"/>
      <c r="N183" s="177"/>
      <c r="O183" s="163"/>
      <c r="P183" s="164"/>
      <c r="Q183" s="165"/>
      <c r="R183" s="166"/>
      <c r="S183" s="13"/>
      <c r="T183" s="167">
        <f t="shared" si="26"/>
        <v>0</v>
      </c>
      <c r="U183" s="152">
        <f t="shared" si="27"/>
        <v>0</v>
      </c>
      <c r="V183" s="168">
        <f t="shared" si="28"/>
        <v>0</v>
      </c>
      <c r="W183" s="13"/>
      <c r="X183" s="13"/>
      <c r="Y183" s="13"/>
      <c r="Z183" s="13"/>
    </row>
    <row r="184" ht="97.5" customHeight="1">
      <c r="A184" s="391"/>
      <c r="B184" s="152" t="s">
        <v>82</v>
      </c>
      <c r="C184" s="152" t="s">
        <v>1151</v>
      </c>
      <c r="D184" s="318" t="s">
        <v>1187</v>
      </c>
      <c r="E184" s="152">
        <v>10.0</v>
      </c>
      <c r="F184" s="283">
        <v>195.0</v>
      </c>
      <c r="G184" s="18"/>
      <c r="H184" s="169"/>
      <c r="I184" s="170"/>
      <c r="J184" s="171"/>
      <c r="K184" s="173"/>
      <c r="L184" s="159"/>
      <c r="M184" s="176"/>
      <c r="N184" s="177"/>
      <c r="O184" s="163"/>
      <c r="P184" s="164"/>
      <c r="Q184" s="165"/>
      <c r="R184" s="166"/>
      <c r="S184" s="13"/>
      <c r="T184" s="167">
        <f t="shared" si="26"/>
        <v>0</v>
      </c>
      <c r="U184" s="152">
        <f t="shared" si="27"/>
        <v>0</v>
      </c>
      <c r="V184" s="168">
        <f t="shared" si="28"/>
        <v>0</v>
      </c>
      <c r="W184" s="13"/>
      <c r="X184" s="13"/>
      <c r="Y184" s="13"/>
      <c r="Z184" s="13"/>
    </row>
    <row r="185" ht="97.5" customHeight="1">
      <c r="A185" s="391"/>
      <c r="B185" s="152" t="s">
        <v>82</v>
      </c>
      <c r="C185" s="152" t="s">
        <v>1151</v>
      </c>
      <c r="D185" s="318" t="s">
        <v>1191</v>
      </c>
      <c r="E185" s="152">
        <v>10.0</v>
      </c>
      <c r="F185" s="283">
        <v>170.0</v>
      </c>
      <c r="G185" s="18"/>
      <c r="H185" s="169"/>
      <c r="I185" s="170"/>
      <c r="J185" s="171"/>
      <c r="K185" s="173"/>
      <c r="L185" s="159"/>
      <c r="M185" s="176"/>
      <c r="N185" s="177"/>
      <c r="O185" s="163"/>
      <c r="P185" s="164"/>
      <c r="Q185" s="165"/>
      <c r="R185" s="166"/>
      <c r="S185" s="13"/>
      <c r="T185" s="167">
        <f t="shared" si="26"/>
        <v>0</v>
      </c>
      <c r="U185" s="152">
        <f t="shared" si="27"/>
        <v>0</v>
      </c>
      <c r="V185" s="168">
        <f t="shared" si="28"/>
        <v>0</v>
      </c>
      <c r="W185" s="13"/>
      <c r="X185" s="13"/>
      <c r="Y185" s="13"/>
      <c r="Z185" s="13"/>
    </row>
    <row r="186" ht="97.5" customHeight="1">
      <c r="A186" s="391"/>
      <c r="B186" s="152" t="s">
        <v>82</v>
      </c>
      <c r="C186" s="152" t="s">
        <v>1151</v>
      </c>
      <c r="D186" s="318" t="s">
        <v>1195</v>
      </c>
      <c r="E186" s="152">
        <v>10.0</v>
      </c>
      <c r="F186" s="283">
        <v>165.0</v>
      </c>
      <c r="G186" s="18"/>
      <c r="H186" s="169"/>
      <c r="I186" s="170"/>
      <c r="J186" s="171"/>
      <c r="K186" s="173"/>
      <c r="L186" s="159"/>
      <c r="M186" s="176"/>
      <c r="N186" s="177"/>
      <c r="O186" s="163"/>
      <c r="P186" s="164"/>
      <c r="Q186" s="165"/>
      <c r="R186" s="166"/>
      <c r="S186" s="13"/>
      <c r="T186" s="167">
        <f t="shared" si="26"/>
        <v>0</v>
      </c>
      <c r="U186" s="152">
        <f t="shared" si="27"/>
        <v>0</v>
      </c>
      <c r="V186" s="168">
        <f t="shared" si="28"/>
        <v>0</v>
      </c>
      <c r="W186" s="13"/>
      <c r="X186" s="13"/>
      <c r="Y186" s="13"/>
      <c r="Z186" s="13"/>
    </row>
    <row r="187" ht="97.5" customHeight="1">
      <c r="A187" s="391"/>
      <c r="B187" s="152" t="s">
        <v>82</v>
      </c>
      <c r="C187" s="152" t="s">
        <v>1151</v>
      </c>
      <c r="D187" s="318" t="s">
        <v>1199</v>
      </c>
      <c r="E187" s="152">
        <v>3.0</v>
      </c>
      <c r="F187" s="283">
        <v>160.0</v>
      </c>
      <c r="G187" s="18"/>
      <c r="H187" s="169"/>
      <c r="I187" s="170"/>
      <c r="J187" s="171"/>
      <c r="K187" s="173"/>
      <c r="L187" s="159"/>
      <c r="M187" s="176"/>
      <c r="N187" s="177"/>
      <c r="O187" s="163"/>
      <c r="P187" s="164"/>
      <c r="Q187" s="165"/>
      <c r="R187" s="166"/>
      <c r="S187" s="13"/>
      <c r="T187" s="167">
        <f t="shared" si="26"/>
        <v>0</v>
      </c>
      <c r="U187" s="152">
        <f t="shared" si="27"/>
        <v>0</v>
      </c>
      <c r="V187" s="168">
        <f t="shared" si="28"/>
        <v>0</v>
      </c>
      <c r="W187" s="13"/>
      <c r="X187" s="13"/>
      <c r="Y187" s="13"/>
      <c r="Z187" s="13"/>
    </row>
    <row r="188" ht="97.5" customHeight="1">
      <c r="A188" s="391"/>
      <c r="B188" s="152" t="s">
        <v>82</v>
      </c>
      <c r="C188" s="152" t="s">
        <v>1151</v>
      </c>
      <c r="D188" s="318" t="s">
        <v>997</v>
      </c>
      <c r="E188" s="152">
        <v>10.0</v>
      </c>
      <c r="F188" s="283">
        <v>235.0</v>
      </c>
      <c r="G188" s="18"/>
      <c r="H188" s="169"/>
      <c r="I188" s="170"/>
      <c r="J188" s="171"/>
      <c r="K188" s="173"/>
      <c r="L188" s="159"/>
      <c r="M188" s="176"/>
      <c r="N188" s="177"/>
      <c r="O188" s="163"/>
      <c r="P188" s="164"/>
      <c r="Q188" s="165"/>
      <c r="R188" s="166"/>
      <c r="S188" s="13"/>
      <c r="T188" s="167">
        <f t="shared" si="26"/>
        <v>0</v>
      </c>
      <c r="U188" s="152">
        <f t="shared" si="27"/>
        <v>0</v>
      </c>
      <c r="V188" s="168">
        <f t="shared" si="28"/>
        <v>0</v>
      </c>
      <c r="W188" s="13"/>
      <c r="X188" s="13"/>
      <c r="Y188" s="13"/>
      <c r="Z188" s="13"/>
    </row>
    <row r="189" ht="97.5" customHeight="1">
      <c r="A189" s="391"/>
      <c r="B189" s="152" t="s">
        <v>82</v>
      </c>
      <c r="C189" s="152" t="s">
        <v>1151</v>
      </c>
      <c r="D189" s="318" t="s">
        <v>1207</v>
      </c>
      <c r="E189" s="152">
        <v>10.0</v>
      </c>
      <c r="F189" s="283">
        <v>290.0</v>
      </c>
      <c r="G189" s="18"/>
      <c r="H189" s="169"/>
      <c r="I189" s="170"/>
      <c r="J189" s="171"/>
      <c r="K189" s="173"/>
      <c r="L189" s="159"/>
      <c r="M189" s="176"/>
      <c r="N189" s="177"/>
      <c r="O189" s="163"/>
      <c r="P189" s="164"/>
      <c r="Q189" s="165"/>
      <c r="R189" s="166"/>
      <c r="S189" s="13"/>
      <c r="T189" s="167">
        <f t="shared" si="26"/>
        <v>0</v>
      </c>
      <c r="U189" s="152">
        <f t="shared" si="27"/>
        <v>0</v>
      </c>
      <c r="V189" s="168">
        <f t="shared" si="28"/>
        <v>0</v>
      </c>
      <c r="W189" s="13"/>
      <c r="X189" s="13"/>
      <c r="Y189" s="13"/>
      <c r="Z189" s="13"/>
    </row>
    <row r="190" ht="97.5" customHeight="1">
      <c r="A190" s="391"/>
      <c r="B190" s="152" t="s">
        <v>82</v>
      </c>
      <c r="C190" s="152" t="s">
        <v>1151</v>
      </c>
      <c r="D190" s="318" t="s">
        <v>1211</v>
      </c>
      <c r="E190" s="152">
        <v>5.0</v>
      </c>
      <c r="F190" s="283">
        <v>185.0</v>
      </c>
      <c r="G190" s="18"/>
      <c r="H190" s="169"/>
      <c r="I190" s="170"/>
      <c r="J190" s="171"/>
      <c r="K190" s="173"/>
      <c r="L190" s="159"/>
      <c r="M190" s="176"/>
      <c r="N190" s="177"/>
      <c r="O190" s="163"/>
      <c r="P190" s="164"/>
      <c r="Q190" s="165"/>
      <c r="R190" s="166"/>
      <c r="S190" s="13"/>
      <c r="T190" s="167">
        <f t="shared" si="26"/>
        <v>0</v>
      </c>
      <c r="U190" s="152">
        <f t="shared" si="27"/>
        <v>0</v>
      </c>
      <c r="V190" s="168">
        <f t="shared" si="28"/>
        <v>0</v>
      </c>
      <c r="W190" s="13"/>
      <c r="X190" s="13"/>
      <c r="Y190" s="13"/>
      <c r="Z190" s="13"/>
    </row>
    <row r="191" ht="97.5" customHeight="1">
      <c r="A191" s="391"/>
      <c r="B191" s="152" t="s">
        <v>82</v>
      </c>
      <c r="C191" s="152" t="s">
        <v>1151</v>
      </c>
      <c r="D191" s="318" t="s">
        <v>1215</v>
      </c>
      <c r="E191" s="152">
        <v>5.0</v>
      </c>
      <c r="F191" s="283">
        <v>125.0</v>
      </c>
      <c r="G191" s="18"/>
      <c r="H191" s="169"/>
      <c r="I191" s="170"/>
      <c r="J191" s="171"/>
      <c r="K191" s="173"/>
      <c r="L191" s="159"/>
      <c r="M191" s="176"/>
      <c r="N191" s="177"/>
      <c r="O191" s="163"/>
      <c r="P191" s="164"/>
      <c r="Q191" s="165"/>
      <c r="R191" s="166"/>
      <c r="S191" s="13"/>
      <c r="T191" s="167">
        <f t="shared" si="26"/>
        <v>0</v>
      </c>
      <c r="U191" s="152">
        <f t="shared" si="27"/>
        <v>0</v>
      </c>
      <c r="V191" s="168">
        <f t="shared" si="28"/>
        <v>0</v>
      </c>
      <c r="W191" s="13"/>
      <c r="X191" s="13"/>
      <c r="Y191" s="13"/>
      <c r="Z191" s="13"/>
    </row>
    <row r="192" ht="97.5" customHeight="1">
      <c r="A192" s="391"/>
      <c r="B192" s="152" t="s">
        <v>82</v>
      </c>
      <c r="C192" s="152" t="s">
        <v>1151</v>
      </c>
      <c r="D192" s="318" t="s">
        <v>1218</v>
      </c>
      <c r="E192" s="152">
        <v>5.0</v>
      </c>
      <c r="F192" s="283">
        <v>125.0</v>
      </c>
      <c r="G192" s="18"/>
      <c r="H192" s="169"/>
      <c r="I192" s="170"/>
      <c r="J192" s="171"/>
      <c r="K192" s="173"/>
      <c r="L192" s="159"/>
      <c r="M192" s="176"/>
      <c r="N192" s="177"/>
      <c r="O192" s="163"/>
      <c r="P192" s="164"/>
      <c r="Q192" s="165"/>
      <c r="R192" s="166"/>
      <c r="S192" s="13"/>
      <c r="T192" s="167">
        <f t="shared" si="26"/>
        <v>0</v>
      </c>
      <c r="U192" s="152">
        <f t="shared" si="27"/>
        <v>0</v>
      </c>
      <c r="V192" s="168">
        <f t="shared" si="28"/>
        <v>0</v>
      </c>
      <c r="W192" s="13"/>
      <c r="X192" s="13"/>
      <c r="Y192" s="13"/>
      <c r="Z192" s="13"/>
    </row>
    <row r="193" ht="97.5" customHeight="1">
      <c r="A193" s="391"/>
      <c r="B193" s="152" t="s">
        <v>82</v>
      </c>
      <c r="C193" s="152" t="s">
        <v>1151</v>
      </c>
      <c r="D193" s="318" t="s">
        <v>1223</v>
      </c>
      <c r="E193" s="152">
        <v>5.0</v>
      </c>
      <c r="F193" s="283">
        <v>240.0</v>
      </c>
      <c r="G193" s="18"/>
      <c r="H193" s="169"/>
      <c r="I193" s="170"/>
      <c r="J193" s="171"/>
      <c r="K193" s="173"/>
      <c r="L193" s="159"/>
      <c r="M193" s="176"/>
      <c r="N193" s="177"/>
      <c r="O193" s="163"/>
      <c r="P193" s="164"/>
      <c r="Q193" s="165"/>
      <c r="R193" s="166"/>
      <c r="S193" s="13"/>
      <c r="T193" s="167">
        <f t="shared" si="26"/>
        <v>0</v>
      </c>
      <c r="U193" s="152">
        <f t="shared" si="27"/>
        <v>0</v>
      </c>
      <c r="V193" s="168">
        <f t="shared" si="28"/>
        <v>0</v>
      </c>
      <c r="W193" s="13"/>
      <c r="X193" s="13"/>
      <c r="Y193" s="13"/>
      <c r="Z193" s="13"/>
    </row>
    <row r="194" ht="97.5" customHeight="1">
      <c r="A194" s="391"/>
      <c r="B194" s="152" t="s">
        <v>82</v>
      </c>
      <c r="C194" s="152" t="s">
        <v>1151</v>
      </c>
      <c r="D194" s="318" t="s">
        <v>1227</v>
      </c>
      <c r="E194" s="152">
        <v>5.0</v>
      </c>
      <c r="F194" s="283">
        <v>235.0</v>
      </c>
      <c r="G194" s="18"/>
      <c r="H194" s="169"/>
      <c r="I194" s="170"/>
      <c r="J194" s="171"/>
      <c r="K194" s="173"/>
      <c r="L194" s="159"/>
      <c r="M194" s="176"/>
      <c r="N194" s="177"/>
      <c r="O194" s="163"/>
      <c r="P194" s="164"/>
      <c r="Q194" s="165"/>
      <c r="R194" s="166"/>
      <c r="S194" s="13"/>
      <c r="T194" s="167">
        <f t="shared" si="26"/>
        <v>0</v>
      </c>
      <c r="U194" s="152">
        <f t="shared" si="27"/>
        <v>0</v>
      </c>
      <c r="V194" s="168">
        <f t="shared" si="28"/>
        <v>0</v>
      </c>
      <c r="W194" s="13"/>
      <c r="X194" s="13"/>
      <c r="Y194" s="13"/>
      <c r="Z194" s="13"/>
    </row>
    <row r="195" ht="97.5" customHeight="1">
      <c r="A195" s="391"/>
      <c r="B195" s="152" t="s">
        <v>82</v>
      </c>
      <c r="C195" s="152" t="s">
        <v>1151</v>
      </c>
      <c r="D195" s="318" t="s">
        <v>1231</v>
      </c>
      <c r="E195" s="152">
        <v>5.0</v>
      </c>
      <c r="F195" s="283">
        <v>185.0</v>
      </c>
      <c r="G195" s="18"/>
      <c r="H195" s="169"/>
      <c r="I195" s="170"/>
      <c r="J195" s="171"/>
      <c r="K195" s="173"/>
      <c r="L195" s="159"/>
      <c r="M195" s="176"/>
      <c r="N195" s="177"/>
      <c r="O195" s="163"/>
      <c r="P195" s="164"/>
      <c r="Q195" s="165"/>
      <c r="R195" s="166"/>
      <c r="S195" s="13"/>
      <c r="T195" s="167">
        <f t="shared" si="26"/>
        <v>0</v>
      </c>
      <c r="U195" s="152">
        <f t="shared" si="27"/>
        <v>0</v>
      </c>
      <c r="V195" s="168">
        <f t="shared" si="28"/>
        <v>0</v>
      </c>
      <c r="W195" s="13"/>
      <c r="X195" s="13"/>
      <c r="Y195" s="13"/>
      <c r="Z195" s="13"/>
    </row>
    <row r="196" ht="97.5" customHeight="1">
      <c r="A196" s="391"/>
      <c r="B196" s="152" t="s">
        <v>82</v>
      </c>
      <c r="C196" s="152" t="s">
        <v>1151</v>
      </c>
      <c r="D196" s="318" t="s">
        <v>1235</v>
      </c>
      <c r="E196" s="152">
        <v>5.0</v>
      </c>
      <c r="F196" s="283">
        <v>250.0</v>
      </c>
      <c r="G196" s="18"/>
      <c r="H196" s="169"/>
      <c r="I196" s="170"/>
      <c r="J196" s="171"/>
      <c r="K196" s="173"/>
      <c r="L196" s="159"/>
      <c r="M196" s="176"/>
      <c r="N196" s="177"/>
      <c r="O196" s="163"/>
      <c r="P196" s="164"/>
      <c r="Q196" s="165"/>
      <c r="R196" s="166"/>
      <c r="S196" s="13"/>
      <c r="T196" s="167">
        <f t="shared" si="26"/>
        <v>0</v>
      </c>
      <c r="U196" s="152">
        <f t="shared" si="27"/>
        <v>0</v>
      </c>
      <c r="V196" s="168">
        <f t="shared" si="28"/>
        <v>0</v>
      </c>
      <c r="W196" s="13"/>
      <c r="X196" s="13"/>
      <c r="Y196" s="13"/>
      <c r="Z196" s="13"/>
    </row>
    <row r="197" ht="97.5" customHeight="1">
      <c r="A197" s="391"/>
      <c r="B197" s="152" t="s">
        <v>82</v>
      </c>
      <c r="C197" s="152" t="s">
        <v>1151</v>
      </c>
      <c r="D197" s="318" t="s">
        <v>1238</v>
      </c>
      <c r="E197" s="152">
        <v>5.0</v>
      </c>
      <c r="F197" s="283">
        <v>175.0</v>
      </c>
      <c r="G197" s="18"/>
      <c r="H197" s="169"/>
      <c r="I197" s="170"/>
      <c r="J197" s="171"/>
      <c r="K197" s="173"/>
      <c r="L197" s="159"/>
      <c r="M197" s="176"/>
      <c r="N197" s="177"/>
      <c r="O197" s="163"/>
      <c r="P197" s="164"/>
      <c r="Q197" s="165"/>
      <c r="R197" s="166"/>
      <c r="S197" s="13"/>
      <c r="T197" s="167">
        <f t="shared" si="26"/>
        <v>0</v>
      </c>
      <c r="U197" s="152">
        <f t="shared" si="27"/>
        <v>0</v>
      </c>
      <c r="V197" s="168">
        <f t="shared" si="28"/>
        <v>0</v>
      </c>
      <c r="W197" s="13"/>
      <c r="X197" s="13"/>
      <c r="Y197" s="13"/>
      <c r="Z197" s="13"/>
    </row>
    <row r="198" ht="97.5" customHeight="1">
      <c r="A198" s="391"/>
      <c r="B198" s="152" t="s">
        <v>82</v>
      </c>
      <c r="C198" s="152" t="s">
        <v>1151</v>
      </c>
      <c r="D198" s="318" t="s">
        <v>1241</v>
      </c>
      <c r="E198" s="152">
        <v>3.0</v>
      </c>
      <c r="F198" s="283">
        <v>200.0</v>
      </c>
      <c r="G198" s="18"/>
      <c r="H198" s="169"/>
      <c r="I198" s="170"/>
      <c r="J198" s="171"/>
      <c r="K198" s="173"/>
      <c r="L198" s="159"/>
      <c r="M198" s="176"/>
      <c r="N198" s="177"/>
      <c r="O198" s="163"/>
      <c r="P198" s="164"/>
      <c r="Q198" s="165"/>
      <c r="R198" s="166"/>
      <c r="S198" s="13"/>
      <c r="T198" s="167">
        <f t="shared" si="26"/>
        <v>0</v>
      </c>
      <c r="U198" s="152">
        <f t="shared" si="27"/>
        <v>0</v>
      </c>
      <c r="V198" s="168">
        <f t="shared" si="28"/>
        <v>0</v>
      </c>
      <c r="W198" s="13"/>
      <c r="X198" s="13"/>
      <c r="Y198" s="13"/>
      <c r="Z198" s="13"/>
    </row>
    <row r="199" ht="97.5" customHeight="1">
      <c r="A199" s="391"/>
      <c r="B199" s="152" t="s">
        <v>82</v>
      </c>
      <c r="C199" s="152" t="s">
        <v>1151</v>
      </c>
      <c r="D199" s="318" t="s">
        <v>1243</v>
      </c>
      <c r="E199" s="152">
        <v>4.0</v>
      </c>
      <c r="F199" s="283">
        <v>335.0</v>
      </c>
      <c r="G199" s="18"/>
      <c r="H199" s="169"/>
      <c r="I199" s="170"/>
      <c r="J199" s="171"/>
      <c r="K199" s="173"/>
      <c r="L199" s="159"/>
      <c r="M199" s="176"/>
      <c r="N199" s="177"/>
      <c r="O199" s="163"/>
      <c r="P199" s="164"/>
      <c r="Q199" s="165"/>
      <c r="R199" s="166"/>
      <c r="S199" s="13"/>
      <c r="T199" s="167">
        <f t="shared" si="26"/>
        <v>0</v>
      </c>
      <c r="U199" s="152">
        <f t="shared" si="27"/>
        <v>0</v>
      </c>
      <c r="V199" s="168">
        <f t="shared" si="28"/>
        <v>0</v>
      </c>
      <c r="W199" s="13"/>
      <c r="X199" s="13"/>
      <c r="Y199" s="13"/>
      <c r="Z199" s="13"/>
    </row>
    <row r="200" ht="97.5" customHeight="1">
      <c r="A200" s="391"/>
      <c r="B200" s="152" t="s">
        <v>82</v>
      </c>
      <c r="C200" s="152" t="s">
        <v>1151</v>
      </c>
      <c r="D200" s="318" t="s">
        <v>1247</v>
      </c>
      <c r="E200" s="152">
        <v>5.0</v>
      </c>
      <c r="F200" s="283">
        <v>305.0</v>
      </c>
      <c r="G200" s="18"/>
      <c r="H200" s="169"/>
      <c r="I200" s="170"/>
      <c r="J200" s="171"/>
      <c r="K200" s="173"/>
      <c r="L200" s="159"/>
      <c r="M200" s="176"/>
      <c r="N200" s="177"/>
      <c r="O200" s="163"/>
      <c r="P200" s="164"/>
      <c r="Q200" s="165"/>
      <c r="R200" s="166"/>
      <c r="S200" s="13"/>
      <c r="T200" s="167">
        <f t="shared" si="26"/>
        <v>0</v>
      </c>
      <c r="U200" s="152">
        <f t="shared" si="27"/>
        <v>0</v>
      </c>
      <c r="V200" s="168">
        <f t="shared" si="28"/>
        <v>0</v>
      </c>
      <c r="W200" s="13"/>
      <c r="X200" s="13"/>
      <c r="Y200" s="13"/>
      <c r="Z200" s="13"/>
    </row>
    <row r="201" ht="97.5" customHeight="1">
      <c r="A201" s="391"/>
      <c r="B201" s="152" t="s">
        <v>82</v>
      </c>
      <c r="C201" s="152" t="s">
        <v>1151</v>
      </c>
      <c r="D201" s="318" t="s">
        <v>1250</v>
      </c>
      <c r="E201" s="152">
        <v>5.0</v>
      </c>
      <c r="F201" s="283">
        <v>280.0</v>
      </c>
      <c r="G201" s="18"/>
      <c r="H201" s="169"/>
      <c r="I201" s="170"/>
      <c r="J201" s="171"/>
      <c r="K201" s="173"/>
      <c r="L201" s="159"/>
      <c r="M201" s="176"/>
      <c r="N201" s="177"/>
      <c r="O201" s="163"/>
      <c r="P201" s="164"/>
      <c r="Q201" s="165"/>
      <c r="R201" s="166"/>
      <c r="S201" s="13"/>
      <c r="T201" s="167">
        <f t="shared" si="26"/>
        <v>0</v>
      </c>
      <c r="U201" s="152">
        <f t="shared" si="27"/>
        <v>0</v>
      </c>
      <c r="V201" s="168">
        <f t="shared" si="28"/>
        <v>0</v>
      </c>
      <c r="W201" s="13"/>
      <c r="X201" s="13"/>
      <c r="Y201" s="13"/>
      <c r="Z201" s="13"/>
    </row>
    <row r="202" ht="97.5" customHeight="1">
      <c r="A202" s="391"/>
      <c r="B202" s="152" t="s">
        <v>82</v>
      </c>
      <c r="C202" s="152" t="s">
        <v>1151</v>
      </c>
      <c r="D202" s="318" t="s">
        <v>1252</v>
      </c>
      <c r="E202" s="152">
        <v>5.0</v>
      </c>
      <c r="F202" s="283">
        <v>130.0</v>
      </c>
      <c r="G202" s="18"/>
      <c r="H202" s="169"/>
      <c r="I202" s="170"/>
      <c r="J202" s="171"/>
      <c r="K202" s="173"/>
      <c r="L202" s="159"/>
      <c r="M202" s="176"/>
      <c r="N202" s="177"/>
      <c r="O202" s="163"/>
      <c r="P202" s="164"/>
      <c r="Q202" s="165"/>
      <c r="R202" s="166"/>
      <c r="S202" s="13"/>
      <c r="T202" s="167">
        <f t="shared" si="26"/>
        <v>0</v>
      </c>
      <c r="U202" s="152">
        <f t="shared" si="27"/>
        <v>0</v>
      </c>
      <c r="V202" s="168">
        <f t="shared" si="28"/>
        <v>0</v>
      </c>
      <c r="W202" s="13"/>
      <c r="X202" s="13"/>
      <c r="Y202" s="13"/>
      <c r="Z202" s="13"/>
    </row>
    <row r="203" ht="97.5" customHeight="1">
      <c r="A203" s="391"/>
      <c r="B203" s="152" t="s">
        <v>82</v>
      </c>
      <c r="C203" s="152" t="s">
        <v>1151</v>
      </c>
      <c r="D203" s="318" t="s">
        <v>1004</v>
      </c>
      <c r="E203" s="152">
        <v>5.0</v>
      </c>
      <c r="F203" s="283">
        <v>170.0</v>
      </c>
      <c r="G203" s="18"/>
      <c r="H203" s="169"/>
      <c r="I203" s="170"/>
      <c r="J203" s="171"/>
      <c r="K203" s="173"/>
      <c r="L203" s="159"/>
      <c r="M203" s="176"/>
      <c r="N203" s="177"/>
      <c r="O203" s="163"/>
      <c r="P203" s="164"/>
      <c r="Q203" s="165"/>
      <c r="R203" s="166"/>
      <c r="S203" s="13"/>
      <c r="T203" s="167">
        <f t="shared" si="26"/>
        <v>0</v>
      </c>
      <c r="U203" s="152">
        <f t="shared" si="27"/>
        <v>0</v>
      </c>
      <c r="V203" s="168">
        <f t="shared" si="28"/>
        <v>0</v>
      </c>
      <c r="W203" s="13"/>
      <c r="X203" s="13"/>
      <c r="Y203" s="13"/>
      <c r="Z203" s="13"/>
    </row>
    <row r="204" ht="97.5" customHeight="1">
      <c r="A204" s="391"/>
      <c r="B204" s="152" t="s">
        <v>82</v>
      </c>
      <c r="C204" s="152" t="s">
        <v>1151</v>
      </c>
      <c r="D204" s="318" t="s">
        <v>1006</v>
      </c>
      <c r="E204" s="152">
        <v>5.0</v>
      </c>
      <c r="F204" s="283">
        <v>205.0</v>
      </c>
      <c r="G204" s="18"/>
      <c r="H204" s="169"/>
      <c r="I204" s="170"/>
      <c r="J204" s="171"/>
      <c r="K204" s="173"/>
      <c r="L204" s="159"/>
      <c r="M204" s="176"/>
      <c r="N204" s="177"/>
      <c r="O204" s="163"/>
      <c r="P204" s="164"/>
      <c r="Q204" s="165"/>
      <c r="R204" s="166"/>
      <c r="S204" s="13"/>
      <c r="T204" s="167">
        <f t="shared" si="26"/>
        <v>0</v>
      </c>
      <c r="U204" s="152">
        <f t="shared" si="27"/>
        <v>0</v>
      </c>
      <c r="V204" s="168">
        <f t="shared" si="28"/>
        <v>0</v>
      </c>
      <c r="W204" s="13"/>
      <c r="X204" s="13"/>
      <c r="Y204" s="13"/>
      <c r="Z204" s="13"/>
    </row>
    <row r="205" ht="97.5" customHeight="1">
      <c r="A205" s="391"/>
      <c r="B205" s="152" t="s">
        <v>82</v>
      </c>
      <c r="C205" s="152" t="s">
        <v>1151</v>
      </c>
      <c r="D205" s="318" t="s">
        <v>1258</v>
      </c>
      <c r="E205" s="152">
        <v>5.0</v>
      </c>
      <c r="F205" s="283">
        <v>265.0</v>
      </c>
      <c r="G205" s="18"/>
      <c r="H205" s="169"/>
      <c r="I205" s="170"/>
      <c r="J205" s="171"/>
      <c r="K205" s="173"/>
      <c r="L205" s="159"/>
      <c r="M205" s="176"/>
      <c r="N205" s="177"/>
      <c r="O205" s="163"/>
      <c r="P205" s="164"/>
      <c r="Q205" s="165"/>
      <c r="R205" s="166"/>
      <c r="S205" s="13"/>
      <c r="T205" s="167">
        <f t="shared" si="26"/>
        <v>0</v>
      </c>
      <c r="U205" s="152">
        <f t="shared" si="27"/>
        <v>0</v>
      </c>
      <c r="V205" s="168">
        <f t="shared" si="28"/>
        <v>0</v>
      </c>
      <c r="W205" s="13"/>
      <c r="X205" s="13"/>
      <c r="Y205" s="13"/>
      <c r="Z205" s="13"/>
    </row>
    <row r="206" ht="97.5" customHeight="1">
      <c r="A206" s="391"/>
      <c r="B206" s="152" t="s">
        <v>82</v>
      </c>
      <c r="C206" s="152" t="s">
        <v>1151</v>
      </c>
      <c r="D206" s="318" t="s">
        <v>1010</v>
      </c>
      <c r="E206" s="152">
        <v>5.0</v>
      </c>
      <c r="F206" s="283">
        <v>290.0</v>
      </c>
      <c r="G206" s="18"/>
      <c r="H206" s="169"/>
      <c r="I206" s="170"/>
      <c r="J206" s="171"/>
      <c r="K206" s="173"/>
      <c r="L206" s="159"/>
      <c r="M206" s="176"/>
      <c r="N206" s="177"/>
      <c r="O206" s="163"/>
      <c r="P206" s="164"/>
      <c r="Q206" s="165"/>
      <c r="R206" s="166"/>
      <c r="S206" s="13"/>
      <c r="T206" s="167">
        <f t="shared" si="26"/>
        <v>0</v>
      </c>
      <c r="U206" s="152">
        <f t="shared" si="27"/>
        <v>0</v>
      </c>
      <c r="V206" s="168">
        <f t="shared" si="28"/>
        <v>0</v>
      </c>
      <c r="W206" s="13"/>
      <c r="X206" s="13"/>
      <c r="Y206" s="13"/>
      <c r="Z206" s="13"/>
    </row>
    <row r="207" ht="16.5" customHeight="1">
      <c r="A207" s="185" t="s">
        <v>1262</v>
      </c>
      <c r="B207" s="186"/>
      <c r="C207" s="186"/>
      <c r="D207" s="186"/>
      <c r="E207" s="186"/>
      <c r="F207" s="187"/>
      <c r="G207" s="18"/>
      <c r="H207" s="209"/>
      <c r="I207" s="186"/>
      <c r="J207" s="186"/>
      <c r="K207" s="186"/>
      <c r="L207" s="186"/>
      <c r="M207" s="186"/>
      <c r="N207" s="186"/>
      <c r="O207" s="186"/>
      <c r="P207" s="186"/>
      <c r="Q207" s="186"/>
      <c r="R207" s="187"/>
      <c r="S207" s="13"/>
      <c r="T207" s="210"/>
      <c r="U207" s="186"/>
      <c r="V207" s="187"/>
      <c r="W207" s="13"/>
      <c r="X207" s="13"/>
      <c r="Y207" s="13"/>
      <c r="Z207" s="13"/>
    </row>
    <row r="208" ht="97.5" customHeight="1">
      <c r="A208" s="391"/>
      <c r="B208" s="152" t="s">
        <v>82</v>
      </c>
      <c r="C208" s="318" t="s">
        <v>1264</v>
      </c>
      <c r="D208" s="152" t="s">
        <v>1265</v>
      </c>
      <c r="E208" s="152">
        <v>10.0</v>
      </c>
      <c r="F208" s="283">
        <v>205.0</v>
      </c>
      <c r="G208" s="18"/>
      <c r="H208" s="169"/>
      <c r="I208" s="170"/>
      <c r="J208" s="171"/>
      <c r="K208" s="173"/>
      <c r="L208" s="159"/>
      <c r="M208" s="176"/>
      <c r="N208" s="177"/>
      <c r="O208" s="163"/>
      <c r="P208" s="164"/>
      <c r="Q208" s="165"/>
      <c r="R208" s="166"/>
      <c r="S208" s="13"/>
      <c r="T208" s="167">
        <f t="shared" ref="T208:T259" si="29">SUM(H208:R208)</f>
        <v>0</v>
      </c>
      <c r="U208" s="152">
        <f t="shared" ref="U208:U259" si="30">T208*E208</f>
        <v>0</v>
      </c>
      <c r="V208" s="168">
        <f t="shared" ref="V208:V259" si="31">T208*F208</f>
        <v>0</v>
      </c>
      <c r="W208" s="13"/>
      <c r="X208" s="13"/>
      <c r="Y208" s="13"/>
      <c r="Z208" s="13"/>
    </row>
    <row r="209" ht="97.5" customHeight="1">
      <c r="A209" s="391"/>
      <c r="B209" s="152" t="s">
        <v>82</v>
      </c>
      <c r="C209" s="318" t="s">
        <v>1264</v>
      </c>
      <c r="D209" s="152" t="s">
        <v>1268</v>
      </c>
      <c r="E209" s="152">
        <v>10.0</v>
      </c>
      <c r="F209" s="283">
        <v>265.0</v>
      </c>
      <c r="G209" s="18"/>
      <c r="H209" s="169"/>
      <c r="I209" s="170"/>
      <c r="J209" s="171"/>
      <c r="K209" s="173"/>
      <c r="L209" s="159"/>
      <c r="M209" s="176"/>
      <c r="N209" s="177"/>
      <c r="O209" s="163"/>
      <c r="P209" s="164"/>
      <c r="Q209" s="165"/>
      <c r="R209" s="166"/>
      <c r="S209" s="13"/>
      <c r="T209" s="167">
        <f t="shared" si="29"/>
        <v>0</v>
      </c>
      <c r="U209" s="152">
        <f t="shared" si="30"/>
        <v>0</v>
      </c>
      <c r="V209" s="168">
        <f t="shared" si="31"/>
        <v>0</v>
      </c>
      <c r="W209" s="13"/>
      <c r="X209" s="13"/>
      <c r="Y209" s="13"/>
      <c r="Z209" s="13"/>
    </row>
    <row r="210" ht="97.5" customHeight="1">
      <c r="A210" s="391"/>
      <c r="B210" s="152" t="s">
        <v>82</v>
      </c>
      <c r="C210" s="318" t="s">
        <v>1264</v>
      </c>
      <c r="D210" s="152" t="s">
        <v>1270</v>
      </c>
      <c r="E210" s="152">
        <v>10.0</v>
      </c>
      <c r="F210" s="283">
        <v>445.0</v>
      </c>
      <c r="G210" s="18"/>
      <c r="H210" s="169"/>
      <c r="I210" s="170"/>
      <c r="J210" s="171"/>
      <c r="K210" s="173"/>
      <c r="L210" s="159"/>
      <c r="M210" s="176"/>
      <c r="N210" s="177"/>
      <c r="O210" s="163"/>
      <c r="P210" s="164"/>
      <c r="Q210" s="165"/>
      <c r="R210" s="166"/>
      <c r="S210" s="13"/>
      <c r="T210" s="167">
        <f t="shared" si="29"/>
        <v>0</v>
      </c>
      <c r="U210" s="152">
        <f t="shared" si="30"/>
        <v>0</v>
      </c>
      <c r="V210" s="168">
        <f t="shared" si="31"/>
        <v>0</v>
      </c>
      <c r="W210" s="13"/>
      <c r="X210" s="13"/>
      <c r="Y210" s="13"/>
      <c r="Z210" s="13"/>
    </row>
    <row r="211" ht="97.5" customHeight="1">
      <c r="A211" s="391"/>
      <c r="B211" s="152" t="s">
        <v>82</v>
      </c>
      <c r="C211" s="318" t="s">
        <v>1264</v>
      </c>
      <c r="D211" s="152" t="s">
        <v>1272</v>
      </c>
      <c r="E211" s="152">
        <v>5.0</v>
      </c>
      <c r="F211" s="283">
        <v>285.0</v>
      </c>
      <c r="G211" s="18"/>
      <c r="H211" s="169"/>
      <c r="I211" s="170"/>
      <c r="J211" s="171"/>
      <c r="K211" s="173"/>
      <c r="L211" s="159"/>
      <c r="M211" s="176"/>
      <c r="N211" s="177"/>
      <c r="O211" s="163"/>
      <c r="P211" s="164"/>
      <c r="Q211" s="165"/>
      <c r="R211" s="166"/>
      <c r="S211" s="13"/>
      <c r="T211" s="167">
        <f t="shared" si="29"/>
        <v>0</v>
      </c>
      <c r="U211" s="152">
        <f t="shared" si="30"/>
        <v>0</v>
      </c>
      <c r="V211" s="168">
        <f t="shared" si="31"/>
        <v>0</v>
      </c>
      <c r="W211" s="13"/>
      <c r="X211" s="13"/>
      <c r="Y211" s="13"/>
      <c r="Z211" s="13"/>
    </row>
    <row r="212" ht="97.5" customHeight="1">
      <c r="A212" s="391"/>
      <c r="B212" s="152" t="s">
        <v>82</v>
      </c>
      <c r="C212" s="318" t="s">
        <v>1264</v>
      </c>
      <c r="D212" s="152" t="s">
        <v>1274</v>
      </c>
      <c r="E212" s="152">
        <v>10.0</v>
      </c>
      <c r="F212" s="283">
        <v>640.0</v>
      </c>
      <c r="G212" s="18"/>
      <c r="H212" s="169"/>
      <c r="I212" s="170"/>
      <c r="J212" s="171"/>
      <c r="K212" s="173"/>
      <c r="L212" s="159"/>
      <c r="M212" s="176"/>
      <c r="N212" s="177"/>
      <c r="O212" s="163"/>
      <c r="P212" s="164"/>
      <c r="Q212" s="165"/>
      <c r="R212" s="166"/>
      <c r="S212" s="13"/>
      <c r="T212" s="167">
        <f t="shared" si="29"/>
        <v>0</v>
      </c>
      <c r="U212" s="152">
        <f t="shared" si="30"/>
        <v>0</v>
      </c>
      <c r="V212" s="168">
        <f t="shared" si="31"/>
        <v>0</v>
      </c>
      <c r="W212" s="13"/>
      <c r="X212" s="13"/>
      <c r="Y212" s="13"/>
      <c r="Z212" s="13"/>
    </row>
    <row r="213" ht="97.5" customHeight="1">
      <c r="A213" s="391"/>
      <c r="B213" s="152" t="s">
        <v>82</v>
      </c>
      <c r="C213" s="318" t="s">
        <v>1264</v>
      </c>
      <c r="D213" s="318" t="s">
        <v>1276</v>
      </c>
      <c r="E213" s="152">
        <v>5.0</v>
      </c>
      <c r="F213" s="283">
        <v>230.0</v>
      </c>
      <c r="G213" s="18"/>
      <c r="H213" s="169"/>
      <c r="I213" s="170"/>
      <c r="J213" s="171"/>
      <c r="K213" s="173"/>
      <c r="L213" s="159"/>
      <c r="M213" s="176"/>
      <c r="N213" s="177"/>
      <c r="O213" s="163"/>
      <c r="P213" s="164"/>
      <c r="Q213" s="165"/>
      <c r="R213" s="166"/>
      <c r="S213" s="13"/>
      <c r="T213" s="167">
        <f t="shared" si="29"/>
        <v>0</v>
      </c>
      <c r="U213" s="152">
        <f t="shared" si="30"/>
        <v>0</v>
      </c>
      <c r="V213" s="168">
        <f t="shared" si="31"/>
        <v>0</v>
      </c>
      <c r="W213" s="13"/>
      <c r="X213" s="13"/>
      <c r="Y213" s="13"/>
      <c r="Z213" s="13"/>
    </row>
    <row r="214" ht="97.5" customHeight="1">
      <c r="A214" s="391"/>
      <c r="B214" s="152" t="s">
        <v>82</v>
      </c>
      <c r="C214" s="318" t="s">
        <v>1264</v>
      </c>
      <c r="D214" s="152" t="s">
        <v>1278</v>
      </c>
      <c r="E214" s="152">
        <v>3.0</v>
      </c>
      <c r="F214" s="283">
        <v>530.0</v>
      </c>
      <c r="G214" s="18"/>
      <c r="H214" s="169"/>
      <c r="I214" s="170"/>
      <c r="J214" s="171"/>
      <c r="K214" s="173"/>
      <c r="L214" s="159"/>
      <c r="M214" s="176"/>
      <c r="N214" s="177"/>
      <c r="O214" s="163"/>
      <c r="P214" s="164"/>
      <c r="Q214" s="165"/>
      <c r="R214" s="166"/>
      <c r="S214" s="13"/>
      <c r="T214" s="167">
        <f t="shared" si="29"/>
        <v>0</v>
      </c>
      <c r="U214" s="152">
        <f t="shared" si="30"/>
        <v>0</v>
      </c>
      <c r="V214" s="168">
        <f t="shared" si="31"/>
        <v>0</v>
      </c>
      <c r="W214" s="13"/>
      <c r="X214" s="13"/>
      <c r="Y214" s="13"/>
      <c r="Z214" s="13"/>
    </row>
    <row r="215" ht="97.5" customHeight="1">
      <c r="A215" s="391"/>
      <c r="B215" s="152" t="s">
        <v>82</v>
      </c>
      <c r="C215" s="318" t="s">
        <v>1264</v>
      </c>
      <c r="D215" s="152" t="s">
        <v>1280</v>
      </c>
      <c r="E215" s="152">
        <v>5.0</v>
      </c>
      <c r="F215" s="283">
        <v>290.0</v>
      </c>
      <c r="G215" s="18"/>
      <c r="H215" s="169"/>
      <c r="I215" s="170"/>
      <c r="J215" s="171"/>
      <c r="K215" s="173"/>
      <c r="L215" s="159"/>
      <c r="M215" s="176"/>
      <c r="N215" s="177"/>
      <c r="O215" s="163"/>
      <c r="P215" s="164"/>
      <c r="Q215" s="165"/>
      <c r="R215" s="166"/>
      <c r="S215" s="13"/>
      <c r="T215" s="167">
        <f t="shared" si="29"/>
        <v>0</v>
      </c>
      <c r="U215" s="152">
        <f t="shared" si="30"/>
        <v>0</v>
      </c>
      <c r="V215" s="168">
        <f t="shared" si="31"/>
        <v>0</v>
      </c>
      <c r="W215" s="13"/>
      <c r="X215" s="13"/>
      <c r="Y215" s="13"/>
      <c r="Z215" s="13"/>
    </row>
    <row r="216" ht="97.5" customHeight="1">
      <c r="A216" s="391"/>
      <c r="B216" s="152" t="s">
        <v>82</v>
      </c>
      <c r="C216" s="318" t="s">
        <v>1264</v>
      </c>
      <c r="D216" s="152" t="s">
        <v>677</v>
      </c>
      <c r="E216" s="152">
        <v>3.0</v>
      </c>
      <c r="F216" s="283">
        <v>360.0</v>
      </c>
      <c r="G216" s="18"/>
      <c r="H216" s="169"/>
      <c r="I216" s="170"/>
      <c r="J216" s="171"/>
      <c r="K216" s="173"/>
      <c r="L216" s="159"/>
      <c r="M216" s="176"/>
      <c r="N216" s="177"/>
      <c r="O216" s="163"/>
      <c r="P216" s="164"/>
      <c r="Q216" s="165"/>
      <c r="R216" s="166"/>
      <c r="S216" s="13"/>
      <c r="T216" s="167">
        <f t="shared" si="29"/>
        <v>0</v>
      </c>
      <c r="U216" s="152">
        <f t="shared" si="30"/>
        <v>0</v>
      </c>
      <c r="V216" s="168">
        <f t="shared" si="31"/>
        <v>0</v>
      </c>
      <c r="W216" s="13"/>
      <c r="X216" s="13"/>
      <c r="Y216" s="13"/>
      <c r="Z216" s="13"/>
    </row>
    <row r="217" ht="97.5" customHeight="1">
      <c r="A217" s="391"/>
      <c r="B217" s="152" t="s">
        <v>82</v>
      </c>
      <c r="C217" s="318" t="s">
        <v>1264</v>
      </c>
      <c r="D217" s="152" t="s">
        <v>680</v>
      </c>
      <c r="E217" s="152">
        <v>3.0</v>
      </c>
      <c r="F217" s="283">
        <v>315.0</v>
      </c>
      <c r="G217" s="18"/>
      <c r="H217" s="169"/>
      <c r="I217" s="170"/>
      <c r="J217" s="171"/>
      <c r="K217" s="173"/>
      <c r="L217" s="159"/>
      <c r="M217" s="176"/>
      <c r="N217" s="177"/>
      <c r="O217" s="163"/>
      <c r="P217" s="164"/>
      <c r="Q217" s="165"/>
      <c r="R217" s="166"/>
      <c r="S217" s="13"/>
      <c r="T217" s="167">
        <f t="shared" si="29"/>
        <v>0</v>
      </c>
      <c r="U217" s="152">
        <f t="shared" si="30"/>
        <v>0</v>
      </c>
      <c r="V217" s="168">
        <f t="shared" si="31"/>
        <v>0</v>
      </c>
      <c r="W217" s="13"/>
      <c r="X217" s="13"/>
      <c r="Y217" s="13"/>
      <c r="Z217" s="13"/>
    </row>
    <row r="218" ht="97.5" customHeight="1">
      <c r="A218" s="391"/>
      <c r="B218" s="152" t="s">
        <v>82</v>
      </c>
      <c r="C218" s="318" t="s">
        <v>1264</v>
      </c>
      <c r="D218" s="318" t="s">
        <v>1284</v>
      </c>
      <c r="E218" s="152">
        <v>3.0</v>
      </c>
      <c r="F218" s="283">
        <v>370.0</v>
      </c>
      <c r="G218" s="18"/>
      <c r="H218" s="169"/>
      <c r="I218" s="170"/>
      <c r="J218" s="171"/>
      <c r="K218" s="173"/>
      <c r="L218" s="159"/>
      <c r="M218" s="176"/>
      <c r="N218" s="177"/>
      <c r="O218" s="163"/>
      <c r="P218" s="164"/>
      <c r="Q218" s="165"/>
      <c r="R218" s="166"/>
      <c r="S218" s="13"/>
      <c r="T218" s="167">
        <f t="shared" si="29"/>
        <v>0</v>
      </c>
      <c r="U218" s="152">
        <f t="shared" si="30"/>
        <v>0</v>
      </c>
      <c r="V218" s="168">
        <f t="shared" si="31"/>
        <v>0</v>
      </c>
      <c r="W218" s="13"/>
      <c r="X218" s="13"/>
      <c r="Y218" s="13"/>
      <c r="Z218" s="13"/>
    </row>
    <row r="219" ht="97.5" customHeight="1">
      <c r="A219" s="391"/>
      <c r="B219" s="152" t="s">
        <v>82</v>
      </c>
      <c r="C219" s="318" t="s">
        <v>1264</v>
      </c>
      <c r="D219" s="152" t="s">
        <v>1286</v>
      </c>
      <c r="E219" s="152">
        <v>1.0</v>
      </c>
      <c r="F219" s="283">
        <v>340.0</v>
      </c>
      <c r="G219" s="18"/>
      <c r="H219" s="169"/>
      <c r="I219" s="170"/>
      <c r="J219" s="171"/>
      <c r="K219" s="173"/>
      <c r="L219" s="159"/>
      <c r="M219" s="176"/>
      <c r="N219" s="177"/>
      <c r="O219" s="163"/>
      <c r="P219" s="164"/>
      <c r="Q219" s="165"/>
      <c r="R219" s="166"/>
      <c r="S219" s="13"/>
      <c r="T219" s="167">
        <f t="shared" si="29"/>
        <v>0</v>
      </c>
      <c r="U219" s="152">
        <f t="shared" si="30"/>
        <v>0</v>
      </c>
      <c r="V219" s="168">
        <f t="shared" si="31"/>
        <v>0</v>
      </c>
      <c r="W219" s="13"/>
      <c r="X219" s="13"/>
      <c r="Y219" s="13"/>
      <c r="Z219" s="13"/>
    </row>
    <row r="220" ht="97.5" customHeight="1">
      <c r="A220" s="391"/>
      <c r="B220" s="152" t="s">
        <v>82</v>
      </c>
      <c r="C220" s="318" t="s">
        <v>1264</v>
      </c>
      <c r="D220" s="152" t="s">
        <v>1289</v>
      </c>
      <c r="E220" s="152">
        <v>1.0</v>
      </c>
      <c r="F220" s="283">
        <v>370.0</v>
      </c>
      <c r="G220" s="18"/>
      <c r="H220" s="169"/>
      <c r="I220" s="170"/>
      <c r="J220" s="171"/>
      <c r="K220" s="173"/>
      <c r="L220" s="159"/>
      <c r="M220" s="176"/>
      <c r="N220" s="177"/>
      <c r="O220" s="163"/>
      <c r="P220" s="164"/>
      <c r="Q220" s="165"/>
      <c r="R220" s="166"/>
      <c r="S220" s="13"/>
      <c r="T220" s="167">
        <f t="shared" si="29"/>
        <v>0</v>
      </c>
      <c r="U220" s="152">
        <f t="shared" si="30"/>
        <v>0</v>
      </c>
      <c r="V220" s="168">
        <f t="shared" si="31"/>
        <v>0</v>
      </c>
      <c r="W220" s="13"/>
      <c r="X220" s="13"/>
      <c r="Y220" s="13"/>
      <c r="Z220" s="13"/>
    </row>
    <row r="221" ht="97.5" customHeight="1">
      <c r="A221" s="391"/>
      <c r="B221" s="152" t="s">
        <v>82</v>
      </c>
      <c r="C221" s="318" t="s">
        <v>1264</v>
      </c>
      <c r="D221" s="152" t="s">
        <v>1291</v>
      </c>
      <c r="E221" s="152">
        <v>1.0</v>
      </c>
      <c r="F221" s="283">
        <v>340.0</v>
      </c>
      <c r="G221" s="18"/>
      <c r="H221" s="169"/>
      <c r="I221" s="170"/>
      <c r="J221" s="171"/>
      <c r="K221" s="173"/>
      <c r="L221" s="159"/>
      <c r="M221" s="176"/>
      <c r="N221" s="177"/>
      <c r="O221" s="163"/>
      <c r="P221" s="164"/>
      <c r="Q221" s="165"/>
      <c r="R221" s="166"/>
      <c r="S221" s="13"/>
      <c r="T221" s="167">
        <f t="shared" si="29"/>
        <v>0</v>
      </c>
      <c r="U221" s="152">
        <f t="shared" si="30"/>
        <v>0</v>
      </c>
      <c r="V221" s="168">
        <f t="shared" si="31"/>
        <v>0</v>
      </c>
      <c r="W221" s="13"/>
      <c r="X221" s="13"/>
      <c r="Y221" s="13"/>
      <c r="Z221" s="13"/>
    </row>
    <row r="222" ht="97.5" customHeight="1">
      <c r="A222" s="391"/>
      <c r="B222" s="152" t="s">
        <v>82</v>
      </c>
      <c r="C222" s="318" t="s">
        <v>1293</v>
      </c>
      <c r="D222" s="152" t="s">
        <v>756</v>
      </c>
      <c r="E222" s="152">
        <v>10.0</v>
      </c>
      <c r="F222" s="283">
        <v>115.0</v>
      </c>
      <c r="G222" s="18"/>
      <c r="H222" s="169"/>
      <c r="I222" s="170"/>
      <c r="J222" s="171"/>
      <c r="K222" s="173"/>
      <c r="L222" s="159"/>
      <c r="M222" s="176"/>
      <c r="N222" s="177"/>
      <c r="O222" s="163"/>
      <c r="P222" s="164"/>
      <c r="Q222" s="165"/>
      <c r="R222" s="166"/>
      <c r="S222" s="13"/>
      <c r="T222" s="167">
        <f t="shared" si="29"/>
        <v>0</v>
      </c>
      <c r="U222" s="152">
        <f t="shared" si="30"/>
        <v>0</v>
      </c>
      <c r="V222" s="168">
        <f t="shared" si="31"/>
        <v>0</v>
      </c>
      <c r="W222" s="13"/>
      <c r="X222" s="13"/>
      <c r="Y222" s="13"/>
      <c r="Z222" s="13"/>
    </row>
    <row r="223" ht="97.5" customHeight="1">
      <c r="A223" s="391"/>
      <c r="B223" s="152" t="s">
        <v>82</v>
      </c>
      <c r="C223" s="318" t="s">
        <v>1293</v>
      </c>
      <c r="D223" s="318" t="s">
        <v>1295</v>
      </c>
      <c r="E223" s="152">
        <v>10.0</v>
      </c>
      <c r="F223" s="283">
        <v>165.0</v>
      </c>
      <c r="G223" s="18"/>
      <c r="H223" s="169"/>
      <c r="I223" s="170"/>
      <c r="J223" s="171"/>
      <c r="K223" s="173"/>
      <c r="L223" s="159"/>
      <c r="M223" s="176"/>
      <c r="N223" s="177"/>
      <c r="O223" s="163"/>
      <c r="P223" s="164"/>
      <c r="Q223" s="165"/>
      <c r="R223" s="166"/>
      <c r="S223" s="13"/>
      <c r="T223" s="167">
        <f t="shared" si="29"/>
        <v>0</v>
      </c>
      <c r="U223" s="152">
        <f t="shared" si="30"/>
        <v>0</v>
      </c>
      <c r="V223" s="168">
        <f t="shared" si="31"/>
        <v>0</v>
      </c>
      <c r="W223" s="13"/>
      <c r="X223" s="13"/>
      <c r="Y223" s="13"/>
      <c r="Z223" s="13"/>
    </row>
    <row r="224" ht="97.5" customHeight="1">
      <c r="A224" s="391"/>
      <c r="B224" s="152" t="s">
        <v>82</v>
      </c>
      <c r="C224" s="318" t="s">
        <v>1293</v>
      </c>
      <c r="D224" s="152" t="s">
        <v>759</v>
      </c>
      <c r="E224" s="152">
        <v>10.0</v>
      </c>
      <c r="F224" s="283">
        <v>90.0</v>
      </c>
      <c r="G224" s="18"/>
      <c r="H224" s="169"/>
      <c r="I224" s="170"/>
      <c r="J224" s="171"/>
      <c r="K224" s="173"/>
      <c r="L224" s="159"/>
      <c r="M224" s="176"/>
      <c r="N224" s="177"/>
      <c r="O224" s="163"/>
      <c r="P224" s="164"/>
      <c r="Q224" s="165"/>
      <c r="R224" s="166"/>
      <c r="S224" s="13"/>
      <c r="T224" s="167">
        <f t="shared" si="29"/>
        <v>0</v>
      </c>
      <c r="U224" s="152">
        <f t="shared" si="30"/>
        <v>0</v>
      </c>
      <c r="V224" s="168">
        <f t="shared" si="31"/>
        <v>0</v>
      </c>
      <c r="W224" s="13"/>
      <c r="X224" s="13"/>
      <c r="Y224" s="13"/>
      <c r="Z224" s="13"/>
    </row>
    <row r="225" ht="97.5" customHeight="1">
      <c r="A225" s="391"/>
      <c r="B225" s="152" t="s">
        <v>82</v>
      </c>
      <c r="C225" s="318" t="s">
        <v>1293</v>
      </c>
      <c r="D225" s="152" t="s">
        <v>1172</v>
      </c>
      <c r="E225" s="152">
        <v>9.0</v>
      </c>
      <c r="F225" s="283">
        <v>195.0</v>
      </c>
      <c r="G225" s="18"/>
      <c r="H225" s="169"/>
      <c r="I225" s="170"/>
      <c r="J225" s="171"/>
      <c r="K225" s="173"/>
      <c r="L225" s="159"/>
      <c r="M225" s="176"/>
      <c r="N225" s="177"/>
      <c r="O225" s="163"/>
      <c r="P225" s="164"/>
      <c r="Q225" s="165"/>
      <c r="R225" s="166"/>
      <c r="S225" s="13"/>
      <c r="T225" s="167">
        <f t="shared" si="29"/>
        <v>0</v>
      </c>
      <c r="U225" s="152">
        <f t="shared" si="30"/>
        <v>0</v>
      </c>
      <c r="V225" s="168">
        <f t="shared" si="31"/>
        <v>0</v>
      </c>
      <c r="W225" s="13"/>
      <c r="X225" s="13"/>
      <c r="Y225" s="13"/>
      <c r="Z225" s="13"/>
    </row>
    <row r="226" ht="97.5" customHeight="1">
      <c r="A226" s="391"/>
      <c r="B226" s="152" t="s">
        <v>82</v>
      </c>
      <c r="C226" s="318" t="s">
        <v>1293</v>
      </c>
      <c r="D226" s="152" t="s">
        <v>1297</v>
      </c>
      <c r="E226" s="152">
        <v>5.0</v>
      </c>
      <c r="F226" s="283">
        <v>195.0</v>
      </c>
      <c r="G226" s="18"/>
      <c r="H226" s="169"/>
      <c r="I226" s="170"/>
      <c r="J226" s="171"/>
      <c r="K226" s="173"/>
      <c r="L226" s="159"/>
      <c r="M226" s="176"/>
      <c r="N226" s="177"/>
      <c r="O226" s="163"/>
      <c r="P226" s="164"/>
      <c r="Q226" s="165"/>
      <c r="R226" s="166"/>
      <c r="S226" s="13"/>
      <c r="T226" s="167">
        <f t="shared" si="29"/>
        <v>0</v>
      </c>
      <c r="U226" s="152">
        <f t="shared" si="30"/>
        <v>0</v>
      </c>
      <c r="V226" s="168">
        <f t="shared" si="31"/>
        <v>0</v>
      </c>
      <c r="W226" s="13"/>
      <c r="X226" s="13"/>
      <c r="Y226" s="13"/>
      <c r="Z226" s="13"/>
    </row>
    <row r="227" ht="97.5" customHeight="1">
      <c r="A227" s="391"/>
      <c r="B227" s="152" t="s">
        <v>82</v>
      </c>
      <c r="C227" s="318" t="s">
        <v>1293</v>
      </c>
      <c r="D227" s="152" t="s">
        <v>1299</v>
      </c>
      <c r="E227" s="152">
        <v>5.0</v>
      </c>
      <c r="F227" s="283">
        <v>195.0</v>
      </c>
      <c r="G227" s="18"/>
      <c r="H227" s="169"/>
      <c r="I227" s="170"/>
      <c r="J227" s="171"/>
      <c r="K227" s="173"/>
      <c r="L227" s="159"/>
      <c r="M227" s="176"/>
      <c r="N227" s="177"/>
      <c r="O227" s="163"/>
      <c r="P227" s="164"/>
      <c r="Q227" s="165"/>
      <c r="R227" s="166"/>
      <c r="S227" s="13"/>
      <c r="T227" s="167">
        <f t="shared" si="29"/>
        <v>0</v>
      </c>
      <c r="U227" s="152">
        <f t="shared" si="30"/>
        <v>0</v>
      </c>
      <c r="V227" s="168">
        <f t="shared" si="31"/>
        <v>0</v>
      </c>
      <c r="W227" s="13"/>
      <c r="X227" s="13"/>
      <c r="Y227" s="13"/>
      <c r="Z227" s="13"/>
    </row>
    <row r="228" ht="97.5" customHeight="1">
      <c r="A228" s="391"/>
      <c r="B228" s="152" t="s">
        <v>82</v>
      </c>
      <c r="C228" s="318" t="s">
        <v>1293</v>
      </c>
      <c r="D228" s="318" t="s">
        <v>1302</v>
      </c>
      <c r="E228" s="152">
        <v>10.0</v>
      </c>
      <c r="F228" s="283">
        <v>230.0</v>
      </c>
      <c r="G228" s="18"/>
      <c r="H228" s="169"/>
      <c r="I228" s="170"/>
      <c r="J228" s="171"/>
      <c r="K228" s="173"/>
      <c r="L228" s="159"/>
      <c r="M228" s="176"/>
      <c r="N228" s="177"/>
      <c r="O228" s="163"/>
      <c r="P228" s="164"/>
      <c r="Q228" s="165"/>
      <c r="R228" s="166"/>
      <c r="S228" s="13"/>
      <c r="T228" s="167">
        <f t="shared" si="29"/>
        <v>0</v>
      </c>
      <c r="U228" s="152">
        <f t="shared" si="30"/>
        <v>0</v>
      </c>
      <c r="V228" s="168">
        <f t="shared" si="31"/>
        <v>0</v>
      </c>
      <c r="W228" s="13"/>
      <c r="X228" s="13"/>
      <c r="Y228" s="13"/>
      <c r="Z228" s="13"/>
    </row>
    <row r="229" ht="97.5" customHeight="1">
      <c r="A229" s="391"/>
      <c r="B229" s="152" t="s">
        <v>82</v>
      </c>
      <c r="C229" s="318" t="s">
        <v>1293</v>
      </c>
      <c r="D229" s="318" t="s">
        <v>1304</v>
      </c>
      <c r="E229" s="152">
        <v>10.0</v>
      </c>
      <c r="F229" s="283">
        <v>215.0</v>
      </c>
      <c r="G229" s="18"/>
      <c r="H229" s="169"/>
      <c r="I229" s="170"/>
      <c r="J229" s="171"/>
      <c r="K229" s="173"/>
      <c r="L229" s="159"/>
      <c r="M229" s="176"/>
      <c r="N229" s="177"/>
      <c r="O229" s="163"/>
      <c r="P229" s="164"/>
      <c r="Q229" s="165"/>
      <c r="R229" s="166"/>
      <c r="S229" s="13"/>
      <c r="T229" s="167">
        <f t="shared" si="29"/>
        <v>0</v>
      </c>
      <c r="U229" s="152">
        <f t="shared" si="30"/>
        <v>0</v>
      </c>
      <c r="V229" s="168">
        <f t="shared" si="31"/>
        <v>0</v>
      </c>
      <c r="W229" s="13"/>
      <c r="X229" s="13"/>
      <c r="Y229" s="13"/>
      <c r="Z229" s="13"/>
    </row>
    <row r="230" ht="97.5" customHeight="1">
      <c r="A230" s="391"/>
      <c r="B230" s="152" t="s">
        <v>82</v>
      </c>
      <c r="C230" s="318" t="s">
        <v>1293</v>
      </c>
      <c r="D230" s="318" t="s">
        <v>1305</v>
      </c>
      <c r="E230" s="152">
        <v>10.0</v>
      </c>
      <c r="F230" s="283">
        <v>245.0</v>
      </c>
      <c r="G230" s="18"/>
      <c r="H230" s="169"/>
      <c r="I230" s="170"/>
      <c r="J230" s="171"/>
      <c r="K230" s="173"/>
      <c r="L230" s="159"/>
      <c r="M230" s="176"/>
      <c r="N230" s="177"/>
      <c r="O230" s="163"/>
      <c r="P230" s="164"/>
      <c r="Q230" s="165"/>
      <c r="R230" s="166"/>
      <c r="S230" s="13"/>
      <c r="T230" s="167">
        <f t="shared" si="29"/>
        <v>0</v>
      </c>
      <c r="U230" s="152">
        <f t="shared" si="30"/>
        <v>0</v>
      </c>
      <c r="V230" s="168">
        <f t="shared" si="31"/>
        <v>0</v>
      </c>
      <c r="W230" s="13"/>
      <c r="X230" s="13"/>
      <c r="Y230" s="13"/>
      <c r="Z230" s="13"/>
    </row>
    <row r="231" ht="97.5" customHeight="1">
      <c r="A231" s="167"/>
      <c r="B231" s="152" t="s">
        <v>82</v>
      </c>
      <c r="C231" s="318" t="s">
        <v>1293</v>
      </c>
      <c r="D231" s="318" t="s">
        <v>1307</v>
      </c>
      <c r="E231" s="152">
        <v>5.0</v>
      </c>
      <c r="F231" s="283">
        <v>255.0</v>
      </c>
      <c r="G231" s="18"/>
      <c r="H231" s="169"/>
      <c r="I231" s="170"/>
      <c r="J231" s="171"/>
      <c r="K231" s="173"/>
      <c r="L231" s="159"/>
      <c r="M231" s="176"/>
      <c r="N231" s="177"/>
      <c r="O231" s="163"/>
      <c r="P231" s="164"/>
      <c r="Q231" s="165"/>
      <c r="R231" s="166"/>
      <c r="S231" s="13"/>
      <c r="T231" s="167">
        <f t="shared" si="29"/>
        <v>0</v>
      </c>
      <c r="U231" s="152">
        <f t="shared" si="30"/>
        <v>0</v>
      </c>
      <c r="V231" s="168">
        <f t="shared" si="31"/>
        <v>0</v>
      </c>
      <c r="W231" s="13"/>
      <c r="X231" s="13"/>
      <c r="Y231" s="13"/>
      <c r="Z231" s="13"/>
    </row>
    <row r="232" ht="96.0" customHeight="1">
      <c r="A232" s="391"/>
      <c r="B232" s="152" t="s">
        <v>82</v>
      </c>
      <c r="C232" s="318" t="s">
        <v>1293</v>
      </c>
      <c r="D232" s="318" t="s">
        <v>1308</v>
      </c>
      <c r="E232" s="152">
        <v>5.0</v>
      </c>
      <c r="F232" s="283">
        <v>215.0</v>
      </c>
      <c r="G232" s="18"/>
      <c r="H232" s="169"/>
      <c r="I232" s="170"/>
      <c r="J232" s="171"/>
      <c r="K232" s="173"/>
      <c r="L232" s="159"/>
      <c r="M232" s="176"/>
      <c r="N232" s="177"/>
      <c r="O232" s="163"/>
      <c r="P232" s="164"/>
      <c r="Q232" s="165"/>
      <c r="R232" s="166"/>
      <c r="S232" s="13"/>
      <c r="T232" s="167">
        <f t="shared" si="29"/>
        <v>0</v>
      </c>
      <c r="U232" s="152">
        <f t="shared" si="30"/>
        <v>0</v>
      </c>
      <c r="V232" s="168">
        <f t="shared" si="31"/>
        <v>0</v>
      </c>
      <c r="W232" s="13"/>
      <c r="X232" s="13"/>
      <c r="Y232" s="13"/>
      <c r="Z232" s="13"/>
    </row>
    <row r="233" ht="96.0" customHeight="1">
      <c r="A233" s="391"/>
      <c r="B233" s="152" t="s">
        <v>82</v>
      </c>
      <c r="C233" s="318" t="s">
        <v>1293</v>
      </c>
      <c r="D233" s="318" t="s">
        <v>1310</v>
      </c>
      <c r="E233" s="152">
        <v>5.0</v>
      </c>
      <c r="F233" s="283">
        <v>245.0</v>
      </c>
      <c r="G233" s="18"/>
      <c r="H233" s="169"/>
      <c r="I233" s="170"/>
      <c r="J233" s="171"/>
      <c r="K233" s="173"/>
      <c r="L233" s="159"/>
      <c r="M233" s="176"/>
      <c r="N233" s="177"/>
      <c r="O233" s="163"/>
      <c r="P233" s="164"/>
      <c r="Q233" s="165"/>
      <c r="R233" s="166"/>
      <c r="S233" s="13"/>
      <c r="T233" s="167">
        <f t="shared" si="29"/>
        <v>0</v>
      </c>
      <c r="U233" s="152">
        <f t="shared" si="30"/>
        <v>0</v>
      </c>
      <c r="V233" s="168">
        <f t="shared" si="31"/>
        <v>0</v>
      </c>
      <c r="W233" s="13"/>
      <c r="X233" s="13"/>
      <c r="Y233" s="13"/>
      <c r="Z233" s="13"/>
    </row>
    <row r="234" ht="96.0" customHeight="1">
      <c r="A234" s="391"/>
      <c r="B234" s="152" t="s">
        <v>82</v>
      </c>
      <c r="C234" s="318" t="s">
        <v>1293</v>
      </c>
      <c r="D234" s="318" t="s">
        <v>1312</v>
      </c>
      <c r="E234" s="152">
        <v>10.0</v>
      </c>
      <c r="F234" s="283">
        <v>295.0</v>
      </c>
      <c r="G234" s="18"/>
      <c r="H234" s="169"/>
      <c r="I234" s="170"/>
      <c r="J234" s="171"/>
      <c r="K234" s="173"/>
      <c r="L234" s="159"/>
      <c r="M234" s="176"/>
      <c r="N234" s="177"/>
      <c r="O234" s="163"/>
      <c r="P234" s="164"/>
      <c r="Q234" s="165"/>
      <c r="R234" s="166"/>
      <c r="S234" s="13"/>
      <c r="T234" s="167">
        <f t="shared" si="29"/>
        <v>0</v>
      </c>
      <c r="U234" s="152">
        <f t="shared" si="30"/>
        <v>0</v>
      </c>
      <c r="V234" s="168">
        <f t="shared" si="31"/>
        <v>0</v>
      </c>
      <c r="W234" s="13"/>
      <c r="X234" s="13"/>
      <c r="Y234" s="13"/>
      <c r="Z234" s="13"/>
    </row>
    <row r="235" ht="96.0" customHeight="1">
      <c r="A235" s="391"/>
      <c r="B235" s="152" t="s">
        <v>82</v>
      </c>
      <c r="C235" s="318" t="s">
        <v>1293</v>
      </c>
      <c r="D235" s="318" t="s">
        <v>1314</v>
      </c>
      <c r="E235" s="152">
        <v>5.0</v>
      </c>
      <c r="F235" s="283">
        <v>265.0</v>
      </c>
      <c r="G235" s="18"/>
      <c r="H235" s="169"/>
      <c r="I235" s="170"/>
      <c r="J235" s="171"/>
      <c r="K235" s="173"/>
      <c r="L235" s="159"/>
      <c r="M235" s="176"/>
      <c r="N235" s="177"/>
      <c r="O235" s="163"/>
      <c r="P235" s="164"/>
      <c r="Q235" s="165"/>
      <c r="R235" s="166"/>
      <c r="S235" s="13"/>
      <c r="T235" s="167">
        <f t="shared" si="29"/>
        <v>0</v>
      </c>
      <c r="U235" s="152">
        <f t="shared" si="30"/>
        <v>0</v>
      </c>
      <c r="V235" s="168">
        <f t="shared" si="31"/>
        <v>0</v>
      </c>
      <c r="W235" s="13"/>
      <c r="X235" s="13"/>
      <c r="Y235" s="13"/>
      <c r="Z235" s="13"/>
    </row>
    <row r="236" ht="96.0" customHeight="1">
      <c r="A236" s="391"/>
      <c r="B236" s="152" t="s">
        <v>82</v>
      </c>
      <c r="C236" s="318" t="s">
        <v>1293</v>
      </c>
      <c r="D236" s="318" t="s">
        <v>1316</v>
      </c>
      <c r="E236" s="152">
        <v>5.0</v>
      </c>
      <c r="F236" s="283">
        <v>265.0</v>
      </c>
      <c r="G236" s="18"/>
      <c r="H236" s="169"/>
      <c r="I236" s="170"/>
      <c r="J236" s="171"/>
      <c r="K236" s="173"/>
      <c r="L236" s="159"/>
      <c r="M236" s="176"/>
      <c r="N236" s="177"/>
      <c r="O236" s="163"/>
      <c r="P236" s="164"/>
      <c r="Q236" s="165"/>
      <c r="R236" s="166"/>
      <c r="S236" s="13"/>
      <c r="T236" s="167">
        <f t="shared" si="29"/>
        <v>0</v>
      </c>
      <c r="U236" s="152">
        <f t="shared" si="30"/>
        <v>0</v>
      </c>
      <c r="V236" s="168">
        <f t="shared" si="31"/>
        <v>0</v>
      </c>
      <c r="W236" s="13"/>
      <c r="X236" s="13"/>
      <c r="Y236" s="13"/>
      <c r="Z236" s="13"/>
    </row>
    <row r="237" ht="96.0" customHeight="1">
      <c r="A237" s="391"/>
      <c r="B237" s="152" t="s">
        <v>82</v>
      </c>
      <c r="C237" s="318" t="s">
        <v>1293</v>
      </c>
      <c r="D237" s="318" t="s">
        <v>1317</v>
      </c>
      <c r="E237" s="152">
        <v>5.0</v>
      </c>
      <c r="F237" s="283">
        <v>430.0</v>
      </c>
      <c r="G237" s="18"/>
      <c r="H237" s="169"/>
      <c r="I237" s="170"/>
      <c r="J237" s="171"/>
      <c r="K237" s="173"/>
      <c r="L237" s="159"/>
      <c r="M237" s="176"/>
      <c r="N237" s="177"/>
      <c r="O237" s="163"/>
      <c r="P237" s="164"/>
      <c r="Q237" s="165"/>
      <c r="R237" s="166"/>
      <c r="S237" s="13"/>
      <c r="T237" s="167">
        <f t="shared" si="29"/>
        <v>0</v>
      </c>
      <c r="U237" s="152">
        <f t="shared" si="30"/>
        <v>0</v>
      </c>
      <c r="V237" s="168">
        <f t="shared" si="31"/>
        <v>0</v>
      </c>
      <c r="W237" s="13"/>
      <c r="X237" s="13"/>
      <c r="Y237" s="13"/>
      <c r="Z237" s="13"/>
    </row>
    <row r="238" ht="96.0" customHeight="1">
      <c r="A238" s="391"/>
      <c r="B238" s="152" t="s">
        <v>82</v>
      </c>
      <c r="C238" s="318" t="s">
        <v>1293</v>
      </c>
      <c r="D238" s="318" t="s">
        <v>1319</v>
      </c>
      <c r="E238" s="152">
        <v>5.0</v>
      </c>
      <c r="F238" s="283">
        <v>270.0</v>
      </c>
      <c r="G238" s="18"/>
      <c r="H238" s="169"/>
      <c r="I238" s="170"/>
      <c r="J238" s="171"/>
      <c r="K238" s="173"/>
      <c r="L238" s="159"/>
      <c r="M238" s="176"/>
      <c r="N238" s="177"/>
      <c r="O238" s="163"/>
      <c r="P238" s="164"/>
      <c r="Q238" s="165"/>
      <c r="R238" s="166"/>
      <c r="S238" s="13"/>
      <c r="T238" s="167">
        <f t="shared" si="29"/>
        <v>0</v>
      </c>
      <c r="U238" s="152">
        <f t="shared" si="30"/>
        <v>0</v>
      </c>
      <c r="V238" s="168">
        <f t="shared" si="31"/>
        <v>0</v>
      </c>
      <c r="W238" s="13"/>
      <c r="X238" s="13"/>
      <c r="Y238" s="13"/>
      <c r="Z238" s="13"/>
    </row>
    <row r="239" ht="96.0" customHeight="1">
      <c r="A239" s="391"/>
      <c r="B239" s="152" t="s">
        <v>82</v>
      </c>
      <c r="C239" s="318" t="s">
        <v>1293</v>
      </c>
      <c r="D239" s="318" t="s">
        <v>1321</v>
      </c>
      <c r="E239" s="152">
        <v>5.0</v>
      </c>
      <c r="F239" s="283">
        <v>400.0</v>
      </c>
      <c r="G239" s="18"/>
      <c r="H239" s="169"/>
      <c r="I239" s="170"/>
      <c r="J239" s="171"/>
      <c r="K239" s="173"/>
      <c r="L239" s="159"/>
      <c r="M239" s="176"/>
      <c r="N239" s="177"/>
      <c r="O239" s="163"/>
      <c r="P239" s="164"/>
      <c r="Q239" s="165"/>
      <c r="R239" s="166"/>
      <c r="S239" s="13"/>
      <c r="T239" s="167">
        <f t="shared" si="29"/>
        <v>0</v>
      </c>
      <c r="U239" s="152">
        <f t="shared" si="30"/>
        <v>0</v>
      </c>
      <c r="V239" s="168">
        <f t="shared" si="31"/>
        <v>0</v>
      </c>
      <c r="W239" s="13"/>
      <c r="X239" s="13"/>
      <c r="Y239" s="13"/>
      <c r="Z239" s="13"/>
    </row>
    <row r="240" ht="96.0" customHeight="1">
      <c r="A240" s="391"/>
      <c r="B240" s="152" t="s">
        <v>82</v>
      </c>
      <c r="C240" s="318" t="s">
        <v>1293</v>
      </c>
      <c r="D240" s="152" t="s">
        <v>784</v>
      </c>
      <c r="E240" s="152">
        <v>3.0</v>
      </c>
      <c r="F240" s="283">
        <v>315.0</v>
      </c>
      <c r="G240" s="18"/>
      <c r="H240" s="169"/>
      <c r="I240" s="170"/>
      <c r="J240" s="171"/>
      <c r="K240" s="173"/>
      <c r="L240" s="159"/>
      <c r="M240" s="176"/>
      <c r="N240" s="177"/>
      <c r="O240" s="163"/>
      <c r="P240" s="164"/>
      <c r="Q240" s="165"/>
      <c r="R240" s="166"/>
      <c r="S240" s="13"/>
      <c r="T240" s="167">
        <f t="shared" si="29"/>
        <v>0</v>
      </c>
      <c r="U240" s="152">
        <f t="shared" si="30"/>
        <v>0</v>
      </c>
      <c r="V240" s="168">
        <f t="shared" si="31"/>
        <v>0</v>
      </c>
      <c r="W240" s="13"/>
      <c r="X240" s="13"/>
      <c r="Y240" s="13"/>
      <c r="Z240" s="13"/>
    </row>
    <row r="241" ht="96.0" customHeight="1">
      <c r="A241" s="391"/>
      <c r="B241" s="152" t="s">
        <v>82</v>
      </c>
      <c r="C241" s="318" t="s">
        <v>1293</v>
      </c>
      <c r="D241" s="152" t="s">
        <v>787</v>
      </c>
      <c r="E241" s="152">
        <v>3.0</v>
      </c>
      <c r="F241" s="283">
        <v>410.0</v>
      </c>
      <c r="G241" s="18"/>
      <c r="H241" s="169"/>
      <c r="I241" s="170"/>
      <c r="J241" s="171"/>
      <c r="K241" s="173"/>
      <c r="L241" s="159"/>
      <c r="M241" s="176"/>
      <c r="N241" s="177"/>
      <c r="O241" s="163"/>
      <c r="P241" s="164"/>
      <c r="Q241" s="165"/>
      <c r="R241" s="166"/>
      <c r="S241" s="13"/>
      <c r="T241" s="167">
        <f t="shared" si="29"/>
        <v>0</v>
      </c>
      <c r="U241" s="152">
        <f t="shared" si="30"/>
        <v>0</v>
      </c>
      <c r="V241" s="168">
        <f t="shared" si="31"/>
        <v>0</v>
      </c>
      <c r="W241" s="13"/>
      <c r="X241" s="13"/>
      <c r="Y241" s="13"/>
      <c r="Z241" s="13"/>
    </row>
    <row r="242" ht="96.0" customHeight="1">
      <c r="A242" s="391"/>
      <c r="B242" s="152" t="s">
        <v>82</v>
      </c>
      <c r="C242" s="318" t="s">
        <v>1293</v>
      </c>
      <c r="D242" s="152" t="s">
        <v>790</v>
      </c>
      <c r="E242" s="152">
        <v>3.0</v>
      </c>
      <c r="F242" s="283">
        <v>395.0</v>
      </c>
      <c r="G242" s="18"/>
      <c r="H242" s="169"/>
      <c r="I242" s="170"/>
      <c r="J242" s="171"/>
      <c r="K242" s="173"/>
      <c r="L242" s="159"/>
      <c r="M242" s="176"/>
      <c r="N242" s="177"/>
      <c r="O242" s="163"/>
      <c r="P242" s="164"/>
      <c r="Q242" s="165"/>
      <c r="R242" s="166"/>
      <c r="S242" s="13"/>
      <c r="T242" s="167">
        <f t="shared" si="29"/>
        <v>0</v>
      </c>
      <c r="U242" s="152">
        <f t="shared" si="30"/>
        <v>0</v>
      </c>
      <c r="V242" s="168">
        <f t="shared" si="31"/>
        <v>0</v>
      </c>
      <c r="W242" s="13"/>
      <c r="X242" s="13"/>
      <c r="Y242" s="13"/>
      <c r="Z242" s="13"/>
    </row>
    <row r="243" ht="96.0" customHeight="1">
      <c r="A243" s="391"/>
      <c r="B243" s="152" t="s">
        <v>82</v>
      </c>
      <c r="C243" s="318" t="s">
        <v>1293</v>
      </c>
      <c r="D243" s="152" t="s">
        <v>1325</v>
      </c>
      <c r="E243" s="152">
        <v>5.0</v>
      </c>
      <c r="F243" s="283">
        <v>245.0</v>
      </c>
      <c r="G243" s="18"/>
      <c r="H243" s="169"/>
      <c r="I243" s="170"/>
      <c r="J243" s="171"/>
      <c r="K243" s="173"/>
      <c r="L243" s="159"/>
      <c r="M243" s="176"/>
      <c r="N243" s="177"/>
      <c r="O243" s="163"/>
      <c r="P243" s="164"/>
      <c r="Q243" s="165"/>
      <c r="R243" s="166"/>
      <c r="S243" s="13"/>
      <c r="T243" s="167">
        <f t="shared" si="29"/>
        <v>0</v>
      </c>
      <c r="U243" s="152">
        <f t="shared" si="30"/>
        <v>0</v>
      </c>
      <c r="V243" s="168">
        <f t="shared" si="31"/>
        <v>0</v>
      </c>
      <c r="W243" s="13"/>
      <c r="X243" s="13"/>
      <c r="Y243" s="13"/>
      <c r="Z243" s="13"/>
    </row>
    <row r="244" ht="96.0" customHeight="1">
      <c r="A244" s="391"/>
      <c r="B244" s="152" t="s">
        <v>82</v>
      </c>
      <c r="C244" s="318" t="s">
        <v>1293</v>
      </c>
      <c r="D244" s="152" t="s">
        <v>1241</v>
      </c>
      <c r="E244" s="152">
        <v>5.0</v>
      </c>
      <c r="F244" s="283">
        <v>275.0</v>
      </c>
      <c r="G244" s="18"/>
      <c r="H244" s="169"/>
      <c r="I244" s="170"/>
      <c r="J244" s="171"/>
      <c r="K244" s="173"/>
      <c r="L244" s="159"/>
      <c r="M244" s="176"/>
      <c r="N244" s="177"/>
      <c r="O244" s="163"/>
      <c r="P244" s="164"/>
      <c r="Q244" s="165"/>
      <c r="R244" s="166"/>
      <c r="S244" s="13"/>
      <c r="T244" s="167">
        <f t="shared" si="29"/>
        <v>0</v>
      </c>
      <c r="U244" s="152">
        <f t="shared" si="30"/>
        <v>0</v>
      </c>
      <c r="V244" s="168">
        <f t="shared" si="31"/>
        <v>0</v>
      </c>
      <c r="W244" s="13"/>
      <c r="X244" s="13"/>
      <c r="Y244" s="13"/>
      <c r="Z244" s="13"/>
    </row>
    <row r="245" ht="96.0" customHeight="1">
      <c r="A245" s="391"/>
      <c r="B245" s="152" t="s">
        <v>82</v>
      </c>
      <c r="C245" s="318" t="s">
        <v>1293</v>
      </c>
      <c r="D245" s="152" t="s">
        <v>1327</v>
      </c>
      <c r="E245" s="152">
        <v>4.0</v>
      </c>
      <c r="F245" s="283">
        <v>275.0</v>
      </c>
      <c r="G245" s="18"/>
      <c r="H245" s="169"/>
      <c r="I245" s="170"/>
      <c r="J245" s="171"/>
      <c r="K245" s="173"/>
      <c r="L245" s="159"/>
      <c r="M245" s="176"/>
      <c r="N245" s="177"/>
      <c r="O245" s="163"/>
      <c r="P245" s="164"/>
      <c r="Q245" s="165"/>
      <c r="R245" s="166"/>
      <c r="S245" s="13"/>
      <c r="T245" s="167">
        <f t="shared" si="29"/>
        <v>0</v>
      </c>
      <c r="U245" s="152">
        <f t="shared" si="30"/>
        <v>0</v>
      </c>
      <c r="V245" s="168">
        <f t="shared" si="31"/>
        <v>0</v>
      </c>
      <c r="W245" s="13"/>
      <c r="X245" s="13"/>
      <c r="Y245" s="13"/>
      <c r="Z245" s="13"/>
    </row>
    <row r="246" ht="96.0" customHeight="1">
      <c r="A246" s="391"/>
      <c r="B246" s="152" t="s">
        <v>82</v>
      </c>
      <c r="C246" s="318" t="s">
        <v>1293</v>
      </c>
      <c r="D246" s="152" t="s">
        <v>1328</v>
      </c>
      <c r="E246" s="152">
        <v>5.0</v>
      </c>
      <c r="F246" s="283">
        <v>325.0</v>
      </c>
      <c r="G246" s="18"/>
      <c r="H246" s="169"/>
      <c r="I246" s="170"/>
      <c r="J246" s="171"/>
      <c r="K246" s="173"/>
      <c r="L246" s="159"/>
      <c r="M246" s="176"/>
      <c r="N246" s="177"/>
      <c r="O246" s="163"/>
      <c r="P246" s="164"/>
      <c r="Q246" s="165"/>
      <c r="R246" s="166"/>
      <c r="S246" s="13"/>
      <c r="T246" s="167">
        <f t="shared" si="29"/>
        <v>0</v>
      </c>
      <c r="U246" s="152">
        <f t="shared" si="30"/>
        <v>0</v>
      </c>
      <c r="V246" s="168">
        <f t="shared" si="31"/>
        <v>0</v>
      </c>
      <c r="W246" s="13"/>
      <c r="X246" s="13"/>
      <c r="Y246" s="13"/>
      <c r="Z246" s="13"/>
    </row>
    <row r="247" ht="96.0" customHeight="1">
      <c r="A247" s="391"/>
      <c r="B247" s="152" t="s">
        <v>82</v>
      </c>
      <c r="C247" s="318" t="s">
        <v>1293</v>
      </c>
      <c r="D247" s="152" t="s">
        <v>1330</v>
      </c>
      <c r="E247" s="152">
        <v>5.0</v>
      </c>
      <c r="F247" s="283">
        <v>395.0</v>
      </c>
      <c r="G247" s="18"/>
      <c r="H247" s="169"/>
      <c r="I247" s="170"/>
      <c r="J247" s="171"/>
      <c r="K247" s="173"/>
      <c r="L247" s="159"/>
      <c r="M247" s="176"/>
      <c r="N247" s="177"/>
      <c r="O247" s="163"/>
      <c r="P247" s="164"/>
      <c r="Q247" s="165"/>
      <c r="R247" s="166"/>
      <c r="S247" s="13"/>
      <c r="T247" s="167">
        <f t="shared" si="29"/>
        <v>0</v>
      </c>
      <c r="U247" s="152">
        <f t="shared" si="30"/>
        <v>0</v>
      </c>
      <c r="V247" s="168">
        <f t="shared" si="31"/>
        <v>0</v>
      </c>
      <c r="W247" s="13"/>
      <c r="X247" s="13"/>
      <c r="Y247" s="13"/>
      <c r="Z247" s="13"/>
    </row>
    <row r="248" ht="96.0" customHeight="1">
      <c r="A248" s="391"/>
      <c r="B248" s="152" t="s">
        <v>82</v>
      </c>
      <c r="C248" s="318" t="s">
        <v>1293</v>
      </c>
      <c r="D248" s="152" t="s">
        <v>1332</v>
      </c>
      <c r="E248" s="152">
        <v>5.0</v>
      </c>
      <c r="F248" s="283">
        <v>275.0</v>
      </c>
      <c r="G248" s="18"/>
      <c r="H248" s="169"/>
      <c r="I248" s="170"/>
      <c r="J248" s="171"/>
      <c r="K248" s="173"/>
      <c r="L248" s="159"/>
      <c r="M248" s="176"/>
      <c r="N248" s="177"/>
      <c r="O248" s="163"/>
      <c r="P248" s="164"/>
      <c r="Q248" s="165"/>
      <c r="R248" s="166"/>
      <c r="S248" s="13"/>
      <c r="T248" s="167">
        <f t="shared" si="29"/>
        <v>0</v>
      </c>
      <c r="U248" s="152">
        <f t="shared" si="30"/>
        <v>0</v>
      </c>
      <c r="V248" s="168">
        <f t="shared" si="31"/>
        <v>0</v>
      </c>
      <c r="W248" s="13"/>
      <c r="X248" s="13"/>
      <c r="Y248" s="13"/>
      <c r="Z248" s="13"/>
    </row>
    <row r="249" ht="96.0" customHeight="1">
      <c r="A249" s="391"/>
      <c r="B249" s="152" t="s">
        <v>82</v>
      </c>
      <c r="C249" s="318" t="s">
        <v>1293</v>
      </c>
      <c r="D249" s="318" t="s">
        <v>1333</v>
      </c>
      <c r="E249" s="152">
        <v>5.0</v>
      </c>
      <c r="F249" s="283">
        <v>260.0</v>
      </c>
      <c r="G249" s="18"/>
      <c r="H249" s="169"/>
      <c r="I249" s="170"/>
      <c r="J249" s="171"/>
      <c r="K249" s="173"/>
      <c r="L249" s="159"/>
      <c r="M249" s="176"/>
      <c r="N249" s="177"/>
      <c r="O249" s="163"/>
      <c r="P249" s="164"/>
      <c r="Q249" s="165"/>
      <c r="R249" s="166"/>
      <c r="S249" s="13"/>
      <c r="T249" s="167">
        <f t="shared" si="29"/>
        <v>0</v>
      </c>
      <c r="U249" s="152">
        <f t="shared" si="30"/>
        <v>0</v>
      </c>
      <c r="V249" s="168">
        <f t="shared" si="31"/>
        <v>0</v>
      </c>
      <c r="W249" s="13"/>
      <c r="X249" s="13"/>
      <c r="Y249" s="13"/>
      <c r="Z249" s="13"/>
    </row>
    <row r="250" ht="96.0" customHeight="1">
      <c r="A250" s="391"/>
      <c r="B250" s="152" t="s">
        <v>82</v>
      </c>
      <c r="C250" s="318" t="s">
        <v>1293</v>
      </c>
      <c r="D250" s="318" t="s">
        <v>1335</v>
      </c>
      <c r="E250" s="152">
        <v>5.0</v>
      </c>
      <c r="F250" s="283">
        <v>280.0</v>
      </c>
      <c r="G250" s="18"/>
      <c r="H250" s="169"/>
      <c r="I250" s="170"/>
      <c r="J250" s="171"/>
      <c r="K250" s="173"/>
      <c r="L250" s="159"/>
      <c r="M250" s="176"/>
      <c r="N250" s="177"/>
      <c r="O250" s="163"/>
      <c r="P250" s="164"/>
      <c r="Q250" s="165"/>
      <c r="R250" s="166"/>
      <c r="S250" s="13"/>
      <c r="T250" s="167">
        <f t="shared" si="29"/>
        <v>0</v>
      </c>
      <c r="U250" s="152">
        <f t="shared" si="30"/>
        <v>0</v>
      </c>
      <c r="V250" s="168">
        <f t="shared" si="31"/>
        <v>0</v>
      </c>
      <c r="W250" s="13"/>
      <c r="X250" s="13"/>
      <c r="Y250" s="13"/>
      <c r="Z250" s="13"/>
    </row>
    <row r="251" ht="96.0" customHeight="1">
      <c r="A251" s="391"/>
      <c r="B251" s="152" t="s">
        <v>82</v>
      </c>
      <c r="C251" s="318" t="s">
        <v>1293</v>
      </c>
      <c r="D251" s="318" t="s">
        <v>1337</v>
      </c>
      <c r="E251" s="152">
        <v>5.0</v>
      </c>
      <c r="F251" s="283">
        <v>245.0</v>
      </c>
      <c r="G251" s="18"/>
      <c r="H251" s="169"/>
      <c r="I251" s="170"/>
      <c r="J251" s="171"/>
      <c r="K251" s="173"/>
      <c r="L251" s="159"/>
      <c r="M251" s="176"/>
      <c r="N251" s="177"/>
      <c r="O251" s="163"/>
      <c r="P251" s="164"/>
      <c r="Q251" s="165"/>
      <c r="R251" s="166"/>
      <c r="S251" s="13"/>
      <c r="T251" s="167">
        <f t="shared" si="29"/>
        <v>0</v>
      </c>
      <c r="U251" s="152">
        <f t="shared" si="30"/>
        <v>0</v>
      </c>
      <c r="V251" s="168">
        <f t="shared" si="31"/>
        <v>0</v>
      </c>
      <c r="W251" s="13"/>
      <c r="X251" s="13"/>
      <c r="Y251" s="13"/>
      <c r="Z251" s="13"/>
    </row>
    <row r="252" ht="96.0" customHeight="1">
      <c r="A252" s="391"/>
      <c r="B252" s="152" t="s">
        <v>82</v>
      </c>
      <c r="C252" s="318" t="s">
        <v>1293</v>
      </c>
      <c r="D252" s="318" t="s">
        <v>1340</v>
      </c>
      <c r="E252" s="152">
        <v>3.0</v>
      </c>
      <c r="F252" s="283">
        <v>230.0</v>
      </c>
      <c r="G252" s="18"/>
      <c r="H252" s="169"/>
      <c r="I252" s="170"/>
      <c r="J252" s="171"/>
      <c r="K252" s="173"/>
      <c r="L252" s="159"/>
      <c r="M252" s="176"/>
      <c r="N252" s="177"/>
      <c r="O252" s="163"/>
      <c r="P252" s="164"/>
      <c r="Q252" s="165"/>
      <c r="R252" s="166"/>
      <c r="S252" s="13"/>
      <c r="T252" s="167">
        <f t="shared" si="29"/>
        <v>0</v>
      </c>
      <c r="U252" s="152">
        <f t="shared" si="30"/>
        <v>0</v>
      </c>
      <c r="V252" s="168">
        <f t="shared" si="31"/>
        <v>0</v>
      </c>
      <c r="W252" s="13"/>
      <c r="X252" s="13"/>
      <c r="Y252" s="13"/>
      <c r="Z252" s="13"/>
    </row>
    <row r="253" ht="96.0" customHeight="1">
      <c r="A253" s="391"/>
      <c r="B253" s="152" t="s">
        <v>82</v>
      </c>
      <c r="C253" s="318" t="s">
        <v>1293</v>
      </c>
      <c r="D253" s="318" t="s">
        <v>1341</v>
      </c>
      <c r="E253" s="152">
        <v>3.0</v>
      </c>
      <c r="F253" s="283">
        <v>255.0</v>
      </c>
      <c r="G253" s="18"/>
      <c r="H253" s="169"/>
      <c r="I253" s="170"/>
      <c r="J253" s="171"/>
      <c r="K253" s="173"/>
      <c r="L253" s="159"/>
      <c r="M253" s="176"/>
      <c r="N253" s="177"/>
      <c r="O253" s="163"/>
      <c r="P253" s="164"/>
      <c r="Q253" s="165"/>
      <c r="R253" s="166"/>
      <c r="S253" s="13"/>
      <c r="T253" s="167">
        <f t="shared" si="29"/>
        <v>0</v>
      </c>
      <c r="U253" s="152">
        <f t="shared" si="30"/>
        <v>0</v>
      </c>
      <c r="V253" s="168">
        <f t="shared" si="31"/>
        <v>0</v>
      </c>
      <c r="W253" s="13"/>
      <c r="X253" s="13"/>
      <c r="Y253" s="13"/>
      <c r="Z253" s="13"/>
    </row>
    <row r="254" ht="96.0" customHeight="1">
      <c r="A254" s="391"/>
      <c r="B254" s="152" t="s">
        <v>82</v>
      </c>
      <c r="C254" s="318" t="s">
        <v>1293</v>
      </c>
      <c r="D254" s="318" t="s">
        <v>1343</v>
      </c>
      <c r="E254" s="152">
        <v>2.0</v>
      </c>
      <c r="F254" s="283">
        <v>395.0</v>
      </c>
      <c r="G254" s="18"/>
      <c r="H254" s="169"/>
      <c r="I254" s="170"/>
      <c r="J254" s="171"/>
      <c r="K254" s="173"/>
      <c r="L254" s="159"/>
      <c r="M254" s="176"/>
      <c r="N254" s="177"/>
      <c r="O254" s="163"/>
      <c r="P254" s="164"/>
      <c r="Q254" s="165"/>
      <c r="R254" s="166"/>
      <c r="S254" s="13"/>
      <c r="T254" s="167">
        <f t="shared" si="29"/>
        <v>0</v>
      </c>
      <c r="U254" s="152">
        <f t="shared" si="30"/>
        <v>0</v>
      </c>
      <c r="V254" s="168">
        <f t="shared" si="31"/>
        <v>0</v>
      </c>
      <c r="W254" s="13"/>
      <c r="X254" s="13"/>
      <c r="Y254" s="13"/>
      <c r="Z254" s="13"/>
    </row>
    <row r="255" ht="96.0" customHeight="1">
      <c r="A255" s="391"/>
      <c r="B255" s="152" t="s">
        <v>82</v>
      </c>
      <c r="C255" s="318" t="s">
        <v>1293</v>
      </c>
      <c r="D255" s="152" t="s">
        <v>1345</v>
      </c>
      <c r="E255" s="152">
        <v>2.0</v>
      </c>
      <c r="F255" s="283">
        <v>180.0</v>
      </c>
      <c r="G255" s="18"/>
      <c r="H255" s="169"/>
      <c r="I255" s="170"/>
      <c r="J255" s="171"/>
      <c r="K255" s="173"/>
      <c r="L255" s="159"/>
      <c r="M255" s="176"/>
      <c r="N255" s="177"/>
      <c r="O255" s="163"/>
      <c r="P255" s="164"/>
      <c r="Q255" s="165"/>
      <c r="R255" s="166"/>
      <c r="S255" s="13"/>
      <c r="T255" s="167">
        <f t="shared" si="29"/>
        <v>0</v>
      </c>
      <c r="U255" s="152">
        <f t="shared" si="30"/>
        <v>0</v>
      </c>
      <c r="V255" s="168">
        <f t="shared" si="31"/>
        <v>0</v>
      </c>
      <c r="W255" s="13"/>
      <c r="X255" s="13"/>
      <c r="Y255" s="13"/>
      <c r="Z255" s="13"/>
    </row>
    <row r="256" ht="96.0" customHeight="1">
      <c r="A256" s="391"/>
      <c r="B256" s="152" t="s">
        <v>82</v>
      </c>
      <c r="C256" s="318" t="s">
        <v>1293</v>
      </c>
      <c r="D256" s="152" t="s">
        <v>1347</v>
      </c>
      <c r="E256" s="152">
        <v>2.0</v>
      </c>
      <c r="F256" s="283">
        <v>180.0</v>
      </c>
      <c r="G256" s="18"/>
      <c r="H256" s="169"/>
      <c r="I256" s="170"/>
      <c r="J256" s="171"/>
      <c r="K256" s="173"/>
      <c r="L256" s="159"/>
      <c r="M256" s="176"/>
      <c r="N256" s="177"/>
      <c r="O256" s="163"/>
      <c r="P256" s="164"/>
      <c r="Q256" s="165"/>
      <c r="R256" s="166"/>
      <c r="S256" s="13"/>
      <c r="T256" s="167">
        <f t="shared" si="29"/>
        <v>0</v>
      </c>
      <c r="U256" s="152">
        <f t="shared" si="30"/>
        <v>0</v>
      </c>
      <c r="V256" s="168">
        <f t="shared" si="31"/>
        <v>0</v>
      </c>
      <c r="W256" s="13"/>
      <c r="X256" s="13"/>
      <c r="Y256" s="13"/>
      <c r="Z256" s="13"/>
    </row>
    <row r="257" ht="96.0" customHeight="1">
      <c r="A257" s="391"/>
      <c r="B257" s="152" t="s">
        <v>82</v>
      </c>
      <c r="C257" s="318" t="s">
        <v>1293</v>
      </c>
      <c r="D257" s="152" t="s">
        <v>1349</v>
      </c>
      <c r="E257" s="152">
        <v>2.0</v>
      </c>
      <c r="F257" s="283">
        <v>190.0</v>
      </c>
      <c r="G257" s="18"/>
      <c r="H257" s="169"/>
      <c r="I257" s="170"/>
      <c r="J257" s="171"/>
      <c r="K257" s="173"/>
      <c r="L257" s="159"/>
      <c r="M257" s="176"/>
      <c r="N257" s="177"/>
      <c r="O257" s="163"/>
      <c r="P257" s="164"/>
      <c r="Q257" s="165"/>
      <c r="R257" s="166"/>
      <c r="S257" s="13"/>
      <c r="T257" s="167">
        <f t="shared" si="29"/>
        <v>0</v>
      </c>
      <c r="U257" s="152">
        <f t="shared" si="30"/>
        <v>0</v>
      </c>
      <c r="V257" s="168">
        <f t="shared" si="31"/>
        <v>0</v>
      </c>
      <c r="W257" s="13"/>
      <c r="X257" s="13"/>
      <c r="Y257" s="13"/>
      <c r="Z257" s="13"/>
    </row>
    <row r="258" ht="96.0" customHeight="1">
      <c r="A258" s="391"/>
      <c r="B258" s="152" t="s">
        <v>82</v>
      </c>
      <c r="C258" s="318" t="s">
        <v>1293</v>
      </c>
      <c r="D258" s="152" t="s">
        <v>1350</v>
      </c>
      <c r="E258" s="152">
        <v>2.0</v>
      </c>
      <c r="F258" s="283">
        <v>190.0</v>
      </c>
      <c r="G258" s="18"/>
      <c r="H258" s="169"/>
      <c r="I258" s="170"/>
      <c r="J258" s="171"/>
      <c r="K258" s="173"/>
      <c r="L258" s="159"/>
      <c r="M258" s="176"/>
      <c r="N258" s="177"/>
      <c r="O258" s="163"/>
      <c r="P258" s="164"/>
      <c r="Q258" s="165"/>
      <c r="R258" s="166"/>
      <c r="S258" s="13"/>
      <c r="T258" s="167">
        <f t="shared" si="29"/>
        <v>0</v>
      </c>
      <c r="U258" s="152">
        <f t="shared" si="30"/>
        <v>0</v>
      </c>
      <c r="V258" s="168">
        <f t="shared" si="31"/>
        <v>0</v>
      </c>
      <c r="W258" s="13"/>
      <c r="X258" s="13"/>
      <c r="Y258" s="13"/>
      <c r="Z258" s="13"/>
    </row>
    <row r="259" ht="96.0" customHeight="1">
      <c r="A259" s="391"/>
      <c r="B259" s="152" t="s">
        <v>82</v>
      </c>
      <c r="C259" s="318" t="s">
        <v>1293</v>
      </c>
      <c r="D259" s="152" t="s">
        <v>1352</v>
      </c>
      <c r="E259" s="152">
        <v>2.0</v>
      </c>
      <c r="F259" s="283">
        <v>255.0</v>
      </c>
      <c r="G259" s="18"/>
      <c r="H259" s="169"/>
      <c r="I259" s="170"/>
      <c r="J259" s="171"/>
      <c r="K259" s="173"/>
      <c r="L259" s="159"/>
      <c r="M259" s="176"/>
      <c r="N259" s="177"/>
      <c r="O259" s="163"/>
      <c r="P259" s="164"/>
      <c r="Q259" s="165"/>
      <c r="R259" s="166"/>
      <c r="S259" s="13"/>
      <c r="T259" s="167">
        <f t="shared" si="29"/>
        <v>0</v>
      </c>
      <c r="U259" s="152">
        <f t="shared" si="30"/>
        <v>0</v>
      </c>
      <c r="V259" s="168">
        <f t="shared" si="31"/>
        <v>0</v>
      </c>
      <c r="W259" s="13"/>
      <c r="X259" s="13"/>
      <c r="Y259" s="13"/>
      <c r="Z259" s="13"/>
    </row>
    <row r="260" ht="15.75" customHeight="1">
      <c r="A260" s="461" t="s">
        <v>1354</v>
      </c>
      <c r="B260" s="186"/>
      <c r="C260" s="186"/>
      <c r="D260" s="186"/>
      <c r="E260" s="186"/>
      <c r="F260" s="187"/>
      <c r="G260" s="18"/>
      <c r="H260" s="209"/>
      <c r="I260" s="186"/>
      <c r="J260" s="186"/>
      <c r="K260" s="186"/>
      <c r="L260" s="186"/>
      <c r="M260" s="186"/>
      <c r="N260" s="186"/>
      <c r="O260" s="186"/>
      <c r="P260" s="186"/>
      <c r="Q260" s="186"/>
      <c r="R260" s="187"/>
      <c r="S260" s="13"/>
      <c r="T260" s="210"/>
      <c r="U260" s="186"/>
      <c r="V260" s="187"/>
      <c r="W260" s="13"/>
      <c r="X260" s="13"/>
      <c r="Y260" s="13"/>
      <c r="Z260" s="13"/>
    </row>
    <row r="261" ht="15.75" customHeight="1">
      <c r="A261" s="462"/>
      <c r="B261" s="299" t="s">
        <v>51</v>
      </c>
      <c r="C261" s="433" t="s">
        <v>1355</v>
      </c>
      <c r="D261" s="308"/>
      <c r="E261" s="299">
        <v>8.0</v>
      </c>
      <c r="F261" s="385">
        <v>1840.0</v>
      </c>
      <c r="G261" s="18"/>
      <c r="H261" s="169"/>
      <c r="I261" s="170"/>
      <c r="J261" s="171"/>
      <c r="K261" s="173"/>
      <c r="L261" s="159"/>
      <c r="M261" s="176"/>
      <c r="N261" s="177"/>
      <c r="O261" s="163"/>
      <c r="P261" s="164"/>
      <c r="Q261" s="165"/>
      <c r="R261" s="166"/>
      <c r="S261" s="13"/>
      <c r="T261" s="167">
        <f t="shared" ref="T261:T318" si="32">SUM(H261:R261)</f>
        <v>0</v>
      </c>
      <c r="U261" s="152">
        <f t="shared" ref="U261:U318" si="33">T261*E261</f>
        <v>0</v>
      </c>
      <c r="V261" s="168">
        <f t="shared" ref="V261:V318" si="34">T261*F261</f>
        <v>0</v>
      </c>
      <c r="W261" s="13"/>
      <c r="X261" s="13"/>
      <c r="Y261" s="13"/>
      <c r="Z261" s="13"/>
    </row>
    <row r="262" ht="15.75" customHeight="1">
      <c r="A262" s="239"/>
      <c r="B262" s="152" t="s">
        <v>51</v>
      </c>
      <c r="C262" s="318" t="s">
        <v>1356</v>
      </c>
      <c r="D262" s="152" t="s">
        <v>1357</v>
      </c>
      <c r="E262" s="341">
        <v>1.0</v>
      </c>
      <c r="F262" s="358">
        <v>230.0</v>
      </c>
      <c r="G262" s="18"/>
      <c r="H262" s="169"/>
      <c r="I262" s="170"/>
      <c r="J262" s="171"/>
      <c r="K262" s="173"/>
      <c r="L262" s="159"/>
      <c r="M262" s="176"/>
      <c r="N262" s="177"/>
      <c r="O262" s="163"/>
      <c r="P262" s="164"/>
      <c r="Q262" s="165"/>
      <c r="R262" s="166"/>
      <c r="S262" s="13"/>
      <c r="T262" s="167">
        <f t="shared" si="32"/>
        <v>0</v>
      </c>
      <c r="U262" s="152">
        <f t="shared" si="33"/>
        <v>0</v>
      </c>
      <c r="V262" s="168">
        <f t="shared" si="34"/>
        <v>0</v>
      </c>
      <c r="W262" s="13"/>
      <c r="X262" s="13"/>
      <c r="Y262" s="13"/>
      <c r="Z262" s="13"/>
    </row>
    <row r="263" ht="15.75" customHeight="1">
      <c r="A263" s="239"/>
      <c r="B263" s="152" t="s">
        <v>51</v>
      </c>
      <c r="C263" s="318" t="s">
        <v>1356</v>
      </c>
      <c r="D263" s="152" t="s">
        <v>1360</v>
      </c>
      <c r="E263" s="341">
        <v>1.0</v>
      </c>
      <c r="F263" s="358">
        <v>230.0</v>
      </c>
      <c r="G263" s="18"/>
      <c r="H263" s="169"/>
      <c r="I263" s="170"/>
      <c r="J263" s="171"/>
      <c r="K263" s="173"/>
      <c r="L263" s="159"/>
      <c r="M263" s="176"/>
      <c r="N263" s="177"/>
      <c r="O263" s="163"/>
      <c r="P263" s="164"/>
      <c r="Q263" s="165"/>
      <c r="R263" s="166"/>
      <c r="S263" s="13"/>
      <c r="T263" s="167">
        <f t="shared" si="32"/>
        <v>0</v>
      </c>
      <c r="U263" s="152">
        <f t="shared" si="33"/>
        <v>0</v>
      </c>
      <c r="V263" s="168">
        <f t="shared" si="34"/>
        <v>0</v>
      </c>
      <c r="W263" s="13"/>
      <c r="X263" s="13"/>
      <c r="Y263" s="13"/>
      <c r="Z263" s="13"/>
    </row>
    <row r="264" ht="15.75" customHeight="1">
      <c r="A264" s="239"/>
      <c r="B264" s="152" t="s">
        <v>51</v>
      </c>
      <c r="C264" s="318" t="s">
        <v>1356</v>
      </c>
      <c r="D264" s="152" t="s">
        <v>1362</v>
      </c>
      <c r="E264" s="341">
        <v>1.0</v>
      </c>
      <c r="F264" s="358">
        <v>230.0</v>
      </c>
      <c r="G264" s="18"/>
      <c r="H264" s="169"/>
      <c r="I264" s="170"/>
      <c r="J264" s="171"/>
      <c r="K264" s="173"/>
      <c r="L264" s="159"/>
      <c r="M264" s="176"/>
      <c r="N264" s="177"/>
      <c r="O264" s="163"/>
      <c r="P264" s="164"/>
      <c r="Q264" s="165"/>
      <c r="R264" s="166"/>
      <c r="S264" s="13"/>
      <c r="T264" s="167">
        <f t="shared" si="32"/>
        <v>0</v>
      </c>
      <c r="U264" s="152">
        <f t="shared" si="33"/>
        <v>0</v>
      </c>
      <c r="V264" s="168">
        <f t="shared" si="34"/>
        <v>0</v>
      </c>
      <c r="W264" s="13"/>
      <c r="X264" s="13"/>
      <c r="Y264" s="13"/>
      <c r="Z264" s="13"/>
    </row>
    <row r="265" ht="15.75" customHeight="1">
      <c r="A265" s="239"/>
      <c r="B265" s="152" t="s">
        <v>51</v>
      </c>
      <c r="C265" s="318" t="s">
        <v>1356</v>
      </c>
      <c r="D265" s="152" t="s">
        <v>1364</v>
      </c>
      <c r="E265" s="341">
        <v>1.0</v>
      </c>
      <c r="F265" s="358">
        <v>230.0</v>
      </c>
      <c r="G265" s="18"/>
      <c r="H265" s="169"/>
      <c r="I265" s="170"/>
      <c r="J265" s="171"/>
      <c r="K265" s="173"/>
      <c r="L265" s="159"/>
      <c r="M265" s="176"/>
      <c r="N265" s="177"/>
      <c r="O265" s="163"/>
      <c r="P265" s="164"/>
      <c r="Q265" s="165"/>
      <c r="R265" s="166"/>
      <c r="S265" s="13"/>
      <c r="T265" s="167">
        <f t="shared" si="32"/>
        <v>0</v>
      </c>
      <c r="U265" s="152">
        <f t="shared" si="33"/>
        <v>0</v>
      </c>
      <c r="V265" s="168">
        <f t="shared" si="34"/>
        <v>0</v>
      </c>
      <c r="W265" s="13"/>
      <c r="X265" s="13"/>
      <c r="Y265" s="13"/>
      <c r="Z265" s="13"/>
    </row>
    <row r="266" ht="15.75" customHeight="1">
      <c r="A266" s="458"/>
      <c r="B266" s="152" t="s">
        <v>51</v>
      </c>
      <c r="C266" s="318" t="s">
        <v>1356</v>
      </c>
      <c r="D266" s="152" t="s">
        <v>1366</v>
      </c>
      <c r="E266" s="341">
        <v>1.0</v>
      </c>
      <c r="F266" s="358">
        <v>230.0</v>
      </c>
      <c r="G266" s="18"/>
      <c r="H266" s="169"/>
      <c r="I266" s="170"/>
      <c r="J266" s="171"/>
      <c r="K266" s="173"/>
      <c r="L266" s="159"/>
      <c r="M266" s="176"/>
      <c r="N266" s="177"/>
      <c r="O266" s="163"/>
      <c r="P266" s="164"/>
      <c r="Q266" s="165"/>
      <c r="R266" s="166"/>
      <c r="S266" s="13"/>
      <c r="T266" s="167">
        <f t="shared" si="32"/>
        <v>0</v>
      </c>
      <c r="U266" s="152">
        <f t="shared" si="33"/>
        <v>0</v>
      </c>
      <c r="V266" s="168">
        <f t="shared" si="34"/>
        <v>0</v>
      </c>
      <c r="W266" s="13"/>
      <c r="X266" s="13"/>
      <c r="Y266" s="13"/>
      <c r="Z266" s="13"/>
    </row>
    <row r="267" ht="15.75" customHeight="1">
      <c r="A267" s="459"/>
      <c r="B267" s="152" t="s">
        <v>51</v>
      </c>
      <c r="C267" s="318" t="s">
        <v>1356</v>
      </c>
      <c r="D267" s="152" t="s">
        <v>1368</v>
      </c>
      <c r="E267" s="341">
        <v>1.0</v>
      </c>
      <c r="F267" s="358">
        <v>230.0</v>
      </c>
      <c r="G267" s="18"/>
      <c r="H267" s="169"/>
      <c r="I267" s="170"/>
      <c r="J267" s="171"/>
      <c r="K267" s="173"/>
      <c r="L267" s="159"/>
      <c r="M267" s="176"/>
      <c r="N267" s="177"/>
      <c r="O267" s="163"/>
      <c r="P267" s="164"/>
      <c r="Q267" s="165"/>
      <c r="R267" s="166"/>
      <c r="S267" s="13"/>
      <c r="T267" s="167">
        <f t="shared" si="32"/>
        <v>0</v>
      </c>
      <c r="U267" s="152">
        <f t="shared" si="33"/>
        <v>0</v>
      </c>
      <c r="V267" s="168">
        <f t="shared" si="34"/>
        <v>0</v>
      </c>
      <c r="W267" s="13"/>
      <c r="X267" s="13"/>
      <c r="Y267" s="13"/>
      <c r="Z267" s="13"/>
    </row>
    <row r="268" ht="15.75" customHeight="1">
      <c r="A268" s="459"/>
      <c r="B268" s="152" t="s">
        <v>51</v>
      </c>
      <c r="C268" s="318" t="s">
        <v>1356</v>
      </c>
      <c r="D268" s="152" t="s">
        <v>1370</v>
      </c>
      <c r="E268" s="341">
        <v>1.0</v>
      </c>
      <c r="F268" s="358">
        <v>230.0</v>
      </c>
      <c r="G268" s="464"/>
      <c r="H268" s="169"/>
      <c r="I268" s="170"/>
      <c r="J268" s="171"/>
      <c r="K268" s="173"/>
      <c r="L268" s="159"/>
      <c r="M268" s="176"/>
      <c r="N268" s="177"/>
      <c r="O268" s="163"/>
      <c r="P268" s="164"/>
      <c r="Q268" s="165"/>
      <c r="R268" s="166"/>
      <c r="S268" s="13"/>
      <c r="T268" s="167">
        <f t="shared" si="32"/>
        <v>0</v>
      </c>
      <c r="U268" s="152">
        <f t="shared" si="33"/>
        <v>0</v>
      </c>
      <c r="V268" s="168">
        <f t="shared" si="34"/>
        <v>0</v>
      </c>
      <c r="W268" s="13"/>
      <c r="X268" s="13"/>
      <c r="Y268" s="13"/>
      <c r="Z268" s="13"/>
    </row>
    <row r="269" ht="15.75" customHeight="1">
      <c r="A269" s="460"/>
      <c r="B269" s="152" t="s">
        <v>51</v>
      </c>
      <c r="C269" s="318" t="s">
        <v>1356</v>
      </c>
      <c r="D269" s="152" t="s">
        <v>1372</v>
      </c>
      <c r="E269" s="341">
        <v>1.0</v>
      </c>
      <c r="F269" s="358">
        <v>230.0</v>
      </c>
      <c r="G269" s="464"/>
      <c r="H269" s="169"/>
      <c r="I269" s="170"/>
      <c r="J269" s="171"/>
      <c r="K269" s="173"/>
      <c r="L269" s="159"/>
      <c r="M269" s="176"/>
      <c r="N269" s="177"/>
      <c r="O269" s="163"/>
      <c r="P269" s="164"/>
      <c r="Q269" s="165"/>
      <c r="R269" s="166"/>
      <c r="S269" s="13"/>
      <c r="T269" s="167">
        <f t="shared" si="32"/>
        <v>0</v>
      </c>
      <c r="U269" s="152">
        <f t="shared" si="33"/>
        <v>0</v>
      </c>
      <c r="V269" s="168">
        <f t="shared" si="34"/>
        <v>0</v>
      </c>
      <c r="W269" s="13"/>
      <c r="X269" s="13"/>
      <c r="Y269" s="13"/>
      <c r="Z269" s="13"/>
    </row>
    <row r="270" ht="15.75" customHeight="1">
      <c r="A270" s="462"/>
      <c r="B270" s="299" t="s">
        <v>51</v>
      </c>
      <c r="C270" s="426" t="s">
        <v>1375</v>
      </c>
      <c r="D270" s="308"/>
      <c r="E270" s="299">
        <v>13.0</v>
      </c>
      <c r="F270" s="385">
        <v>4870.0</v>
      </c>
      <c r="G270" s="18"/>
      <c r="H270" s="169"/>
      <c r="I270" s="170"/>
      <c r="J270" s="171"/>
      <c r="K270" s="173"/>
      <c r="L270" s="159"/>
      <c r="M270" s="176"/>
      <c r="N270" s="177"/>
      <c r="O270" s="163"/>
      <c r="P270" s="164"/>
      <c r="Q270" s="165"/>
      <c r="R270" s="166"/>
      <c r="S270" s="13"/>
      <c r="T270" s="167">
        <f t="shared" si="32"/>
        <v>0</v>
      </c>
      <c r="U270" s="152">
        <f t="shared" si="33"/>
        <v>0</v>
      </c>
      <c r="V270" s="168">
        <f t="shared" si="34"/>
        <v>0</v>
      </c>
      <c r="W270" s="13"/>
      <c r="X270" s="13"/>
      <c r="Y270" s="13"/>
      <c r="Z270" s="13"/>
    </row>
    <row r="271" ht="78.75" customHeight="1">
      <c r="A271" s="239"/>
      <c r="B271" s="152" t="s">
        <v>51</v>
      </c>
      <c r="C271" s="318" t="s">
        <v>1378</v>
      </c>
      <c r="D271" s="318" t="s">
        <v>1380</v>
      </c>
      <c r="E271" s="341">
        <v>1.0</v>
      </c>
      <c r="F271" s="283">
        <v>275.0</v>
      </c>
      <c r="G271" s="18"/>
      <c r="H271" s="169"/>
      <c r="I271" s="170"/>
      <c r="J271" s="171"/>
      <c r="K271" s="173"/>
      <c r="L271" s="159"/>
      <c r="M271" s="176"/>
      <c r="N271" s="177"/>
      <c r="O271" s="163"/>
      <c r="P271" s="164"/>
      <c r="Q271" s="165"/>
      <c r="R271" s="166"/>
      <c r="S271" s="13"/>
      <c r="T271" s="167">
        <f t="shared" si="32"/>
        <v>0</v>
      </c>
      <c r="U271" s="152">
        <f t="shared" si="33"/>
        <v>0</v>
      </c>
      <c r="V271" s="168">
        <f t="shared" si="34"/>
        <v>0</v>
      </c>
      <c r="W271" s="13"/>
      <c r="X271" s="13"/>
      <c r="Y271" s="13"/>
      <c r="Z271" s="13"/>
    </row>
    <row r="272" ht="78.75" customHeight="1">
      <c r="A272" s="239"/>
      <c r="B272" s="152" t="s">
        <v>51</v>
      </c>
      <c r="C272" s="318" t="s">
        <v>1378</v>
      </c>
      <c r="D272" s="318" t="s">
        <v>1381</v>
      </c>
      <c r="E272" s="341">
        <v>1.0</v>
      </c>
      <c r="F272" s="283">
        <v>280.0</v>
      </c>
      <c r="G272" s="18"/>
      <c r="H272" s="169"/>
      <c r="I272" s="170"/>
      <c r="J272" s="171"/>
      <c r="K272" s="173"/>
      <c r="L272" s="159"/>
      <c r="M272" s="176"/>
      <c r="N272" s="177"/>
      <c r="O272" s="163"/>
      <c r="P272" s="164"/>
      <c r="Q272" s="165"/>
      <c r="R272" s="166"/>
      <c r="S272" s="13"/>
      <c r="T272" s="167">
        <f t="shared" si="32"/>
        <v>0</v>
      </c>
      <c r="U272" s="152">
        <f t="shared" si="33"/>
        <v>0</v>
      </c>
      <c r="V272" s="168">
        <f t="shared" si="34"/>
        <v>0</v>
      </c>
      <c r="W272" s="13"/>
      <c r="X272" s="13"/>
      <c r="Y272" s="13"/>
      <c r="Z272" s="13"/>
    </row>
    <row r="273" ht="78.75" customHeight="1">
      <c r="A273" s="239"/>
      <c r="B273" s="152" t="s">
        <v>51</v>
      </c>
      <c r="C273" s="318" t="s">
        <v>1378</v>
      </c>
      <c r="D273" s="318" t="s">
        <v>1384</v>
      </c>
      <c r="E273" s="341">
        <v>1.0</v>
      </c>
      <c r="F273" s="283">
        <v>460.0</v>
      </c>
      <c r="G273" s="18"/>
      <c r="H273" s="169"/>
      <c r="I273" s="170"/>
      <c r="J273" s="171"/>
      <c r="K273" s="173"/>
      <c r="L273" s="159"/>
      <c r="M273" s="176"/>
      <c r="N273" s="177"/>
      <c r="O273" s="163"/>
      <c r="P273" s="164"/>
      <c r="Q273" s="165"/>
      <c r="R273" s="166"/>
      <c r="S273" s="13"/>
      <c r="T273" s="167">
        <f t="shared" si="32"/>
        <v>0</v>
      </c>
      <c r="U273" s="152">
        <f t="shared" si="33"/>
        <v>0</v>
      </c>
      <c r="V273" s="168">
        <f t="shared" si="34"/>
        <v>0</v>
      </c>
      <c r="W273" s="13"/>
      <c r="X273" s="13"/>
      <c r="Y273" s="13"/>
      <c r="Z273" s="13"/>
    </row>
    <row r="274" ht="78.75" customHeight="1">
      <c r="A274" s="239"/>
      <c r="B274" s="152" t="s">
        <v>51</v>
      </c>
      <c r="C274" s="318" t="s">
        <v>1378</v>
      </c>
      <c r="D274" s="318" t="s">
        <v>1387</v>
      </c>
      <c r="E274" s="341">
        <v>1.0</v>
      </c>
      <c r="F274" s="283">
        <v>380.0</v>
      </c>
      <c r="G274" s="18"/>
      <c r="H274" s="169"/>
      <c r="I274" s="170"/>
      <c r="J274" s="171"/>
      <c r="K274" s="173"/>
      <c r="L274" s="159"/>
      <c r="M274" s="176"/>
      <c r="N274" s="177"/>
      <c r="O274" s="163"/>
      <c r="P274" s="164"/>
      <c r="Q274" s="165"/>
      <c r="R274" s="166"/>
      <c r="S274" s="13"/>
      <c r="T274" s="167">
        <f t="shared" si="32"/>
        <v>0</v>
      </c>
      <c r="U274" s="152">
        <f t="shared" si="33"/>
        <v>0</v>
      </c>
      <c r="V274" s="168">
        <f t="shared" si="34"/>
        <v>0</v>
      </c>
      <c r="W274" s="13"/>
      <c r="X274" s="13"/>
      <c r="Y274" s="13"/>
      <c r="Z274" s="13"/>
    </row>
    <row r="275" ht="78.75" customHeight="1">
      <c r="A275" s="239"/>
      <c r="B275" s="152" t="s">
        <v>51</v>
      </c>
      <c r="C275" s="318" t="s">
        <v>1378</v>
      </c>
      <c r="D275" s="318" t="s">
        <v>1390</v>
      </c>
      <c r="E275" s="341">
        <v>1.0</v>
      </c>
      <c r="F275" s="283">
        <v>455.0</v>
      </c>
      <c r="G275" s="18"/>
      <c r="H275" s="169"/>
      <c r="I275" s="170"/>
      <c r="J275" s="171"/>
      <c r="K275" s="173"/>
      <c r="L275" s="159"/>
      <c r="M275" s="176"/>
      <c r="N275" s="177"/>
      <c r="O275" s="163"/>
      <c r="P275" s="164"/>
      <c r="Q275" s="165"/>
      <c r="R275" s="166"/>
      <c r="S275" s="13"/>
      <c r="T275" s="167">
        <f t="shared" si="32"/>
        <v>0</v>
      </c>
      <c r="U275" s="152">
        <f t="shared" si="33"/>
        <v>0</v>
      </c>
      <c r="V275" s="168">
        <f t="shared" si="34"/>
        <v>0</v>
      </c>
      <c r="W275" s="13"/>
      <c r="X275" s="13"/>
      <c r="Y275" s="13"/>
      <c r="Z275" s="13"/>
    </row>
    <row r="276" ht="78.75" customHeight="1">
      <c r="A276" s="391"/>
      <c r="B276" s="152" t="s">
        <v>51</v>
      </c>
      <c r="C276" s="318" t="s">
        <v>1378</v>
      </c>
      <c r="D276" s="318" t="s">
        <v>1394</v>
      </c>
      <c r="E276" s="341">
        <v>1.0</v>
      </c>
      <c r="F276" s="283">
        <v>440.0</v>
      </c>
      <c r="G276" s="18"/>
      <c r="H276" s="169"/>
      <c r="I276" s="170"/>
      <c r="J276" s="171"/>
      <c r="K276" s="173"/>
      <c r="L276" s="159"/>
      <c r="M276" s="176"/>
      <c r="N276" s="177"/>
      <c r="O276" s="163"/>
      <c r="P276" s="164"/>
      <c r="Q276" s="165"/>
      <c r="R276" s="166"/>
      <c r="S276" s="13"/>
      <c r="T276" s="167">
        <f t="shared" si="32"/>
        <v>0</v>
      </c>
      <c r="U276" s="152">
        <f t="shared" si="33"/>
        <v>0</v>
      </c>
      <c r="V276" s="168">
        <f t="shared" si="34"/>
        <v>0</v>
      </c>
      <c r="W276" s="13"/>
      <c r="X276" s="13"/>
      <c r="Y276" s="13"/>
      <c r="Z276" s="13"/>
    </row>
    <row r="277" ht="78.75" customHeight="1">
      <c r="A277" s="391"/>
      <c r="B277" s="152" t="s">
        <v>51</v>
      </c>
      <c r="C277" s="318" t="s">
        <v>1378</v>
      </c>
      <c r="D277" s="318" t="s">
        <v>1398</v>
      </c>
      <c r="E277" s="341">
        <v>1.0</v>
      </c>
      <c r="F277" s="283">
        <v>400.0</v>
      </c>
      <c r="G277" s="18"/>
      <c r="H277" s="169"/>
      <c r="I277" s="170"/>
      <c r="J277" s="171"/>
      <c r="K277" s="173"/>
      <c r="L277" s="159"/>
      <c r="M277" s="176"/>
      <c r="N277" s="177"/>
      <c r="O277" s="163"/>
      <c r="P277" s="164"/>
      <c r="Q277" s="165"/>
      <c r="R277" s="166"/>
      <c r="S277" s="13"/>
      <c r="T277" s="167">
        <f t="shared" si="32"/>
        <v>0</v>
      </c>
      <c r="U277" s="152">
        <f t="shared" si="33"/>
        <v>0</v>
      </c>
      <c r="V277" s="168">
        <f t="shared" si="34"/>
        <v>0</v>
      </c>
      <c r="W277" s="13"/>
      <c r="X277" s="13"/>
      <c r="Y277" s="13"/>
      <c r="Z277" s="13"/>
    </row>
    <row r="278" ht="78.75" customHeight="1">
      <c r="A278" s="239"/>
      <c r="B278" s="152" t="s">
        <v>51</v>
      </c>
      <c r="C278" s="318" t="s">
        <v>1378</v>
      </c>
      <c r="D278" s="318" t="s">
        <v>1400</v>
      </c>
      <c r="E278" s="341">
        <v>1.0</v>
      </c>
      <c r="F278" s="283">
        <v>290.0</v>
      </c>
      <c r="G278" s="18"/>
      <c r="H278" s="169"/>
      <c r="I278" s="170"/>
      <c r="J278" s="171"/>
      <c r="K278" s="173"/>
      <c r="L278" s="159"/>
      <c r="M278" s="176"/>
      <c r="N278" s="177"/>
      <c r="O278" s="163"/>
      <c r="P278" s="164"/>
      <c r="Q278" s="165"/>
      <c r="R278" s="166"/>
      <c r="S278" s="13"/>
      <c r="T278" s="167">
        <f t="shared" si="32"/>
        <v>0</v>
      </c>
      <c r="U278" s="152">
        <f t="shared" si="33"/>
        <v>0</v>
      </c>
      <c r="V278" s="168">
        <f t="shared" si="34"/>
        <v>0</v>
      </c>
      <c r="W278" s="13"/>
      <c r="X278" s="13"/>
      <c r="Y278" s="13"/>
      <c r="Z278" s="13"/>
    </row>
    <row r="279" ht="78.75" customHeight="1">
      <c r="A279" s="239"/>
      <c r="B279" s="152" t="s">
        <v>51</v>
      </c>
      <c r="C279" s="318" t="s">
        <v>1378</v>
      </c>
      <c r="D279" s="318" t="s">
        <v>1402</v>
      </c>
      <c r="E279" s="341">
        <v>1.0</v>
      </c>
      <c r="F279" s="283">
        <v>280.0</v>
      </c>
      <c r="G279" s="18"/>
      <c r="H279" s="169"/>
      <c r="I279" s="170"/>
      <c r="J279" s="171"/>
      <c r="K279" s="173"/>
      <c r="L279" s="159"/>
      <c r="M279" s="176"/>
      <c r="N279" s="177"/>
      <c r="O279" s="163"/>
      <c r="P279" s="164"/>
      <c r="Q279" s="165"/>
      <c r="R279" s="166"/>
      <c r="S279" s="13"/>
      <c r="T279" s="167">
        <f t="shared" si="32"/>
        <v>0</v>
      </c>
      <c r="U279" s="152">
        <f t="shared" si="33"/>
        <v>0</v>
      </c>
      <c r="V279" s="168">
        <f t="shared" si="34"/>
        <v>0</v>
      </c>
      <c r="W279" s="13"/>
      <c r="X279" s="13"/>
      <c r="Y279" s="13"/>
      <c r="Z279" s="13"/>
    </row>
    <row r="280" ht="78.75" customHeight="1">
      <c r="A280" s="239"/>
      <c r="B280" s="152" t="s">
        <v>51</v>
      </c>
      <c r="C280" s="318" t="s">
        <v>1378</v>
      </c>
      <c r="D280" s="318" t="s">
        <v>1403</v>
      </c>
      <c r="E280" s="341">
        <v>1.0</v>
      </c>
      <c r="F280" s="283">
        <v>455.0</v>
      </c>
      <c r="G280" s="18"/>
      <c r="H280" s="169"/>
      <c r="I280" s="170"/>
      <c r="J280" s="171"/>
      <c r="K280" s="173"/>
      <c r="L280" s="159"/>
      <c r="M280" s="176"/>
      <c r="N280" s="177"/>
      <c r="O280" s="163"/>
      <c r="P280" s="164"/>
      <c r="Q280" s="165"/>
      <c r="R280" s="166"/>
      <c r="S280" s="13"/>
      <c r="T280" s="167">
        <f t="shared" si="32"/>
        <v>0</v>
      </c>
      <c r="U280" s="152">
        <f t="shared" si="33"/>
        <v>0</v>
      </c>
      <c r="V280" s="168">
        <f t="shared" si="34"/>
        <v>0</v>
      </c>
      <c r="W280" s="13"/>
      <c r="X280" s="13"/>
      <c r="Y280" s="13"/>
      <c r="Z280" s="13"/>
    </row>
    <row r="281" ht="78.75" customHeight="1">
      <c r="A281" s="239"/>
      <c r="B281" s="152" t="s">
        <v>51</v>
      </c>
      <c r="C281" s="318" t="s">
        <v>1378</v>
      </c>
      <c r="D281" s="318" t="s">
        <v>1404</v>
      </c>
      <c r="E281" s="341">
        <v>1.0</v>
      </c>
      <c r="F281" s="283">
        <v>275.0</v>
      </c>
      <c r="G281" s="18"/>
      <c r="H281" s="169"/>
      <c r="I281" s="170"/>
      <c r="J281" s="171"/>
      <c r="K281" s="173"/>
      <c r="L281" s="159"/>
      <c r="M281" s="176"/>
      <c r="N281" s="177"/>
      <c r="O281" s="163"/>
      <c r="P281" s="164"/>
      <c r="Q281" s="165"/>
      <c r="R281" s="166"/>
      <c r="S281" s="13"/>
      <c r="T281" s="167">
        <f t="shared" si="32"/>
        <v>0</v>
      </c>
      <c r="U281" s="152">
        <f t="shared" si="33"/>
        <v>0</v>
      </c>
      <c r="V281" s="168">
        <f t="shared" si="34"/>
        <v>0</v>
      </c>
      <c r="W281" s="13"/>
      <c r="X281" s="13"/>
      <c r="Y281" s="13"/>
      <c r="Z281" s="13"/>
    </row>
    <row r="282" ht="78.75" customHeight="1">
      <c r="A282" s="391"/>
      <c r="B282" s="152" t="s">
        <v>51</v>
      </c>
      <c r="C282" s="318" t="s">
        <v>1378</v>
      </c>
      <c r="D282" s="318" t="s">
        <v>1406</v>
      </c>
      <c r="E282" s="341">
        <v>1.0</v>
      </c>
      <c r="F282" s="283">
        <v>440.0</v>
      </c>
      <c r="G282" s="18"/>
      <c r="H282" s="169"/>
      <c r="I282" s="170"/>
      <c r="J282" s="171"/>
      <c r="K282" s="173"/>
      <c r="L282" s="159"/>
      <c r="M282" s="176"/>
      <c r="N282" s="177"/>
      <c r="O282" s="163"/>
      <c r="P282" s="164"/>
      <c r="Q282" s="165"/>
      <c r="R282" s="166"/>
      <c r="S282" s="13"/>
      <c r="T282" s="167">
        <f t="shared" si="32"/>
        <v>0</v>
      </c>
      <c r="U282" s="152">
        <f t="shared" si="33"/>
        <v>0</v>
      </c>
      <c r="V282" s="168">
        <f t="shared" si="34"/>
        <v>0</v>
      </c>
      <c r="W282" s="13"/>
      <c r="X282" s="13"/>
      <c r="Y282" s="13"/>
      <c r="Z282" s="13"/>
    </row>
    <row r="283" ht="78.75" customHeight="1">
      <c r="A283" s="391"/>
      <c r="B283" s="152" t="s">
        <v>51</v>
      </c>
      <c r="C283" s="318" t="s">
        <v>1378</v>
      </c>
      <c r="D283" s="318" t="s">
        <v>1408</v>
      </c>
      <c r="E283" s="341">
        <v>1.0</v>
      </c>
      <c r="F283" s="283">
        <v>440.0</v>
      </c>
      <c r="G283" s="18"/>
      <c r="H283" s="169"/>
      <c r="I283" s="170"/>
      <c r="J283" s="171"/>
      <c r="K283" s="173"/>
      <c r="L283" s="159"/>
      <c r="M283" s="176"/>
      <c r="N283" s="177"/>
      <c r="O283" s="163"/>
      <c r="P283" s="164"/>
      <c r="Q283" s="165"/>
      <c r="R283" s="166"/>
      <c r="S283" s="13"/>
      <c r="T283" s="167">
        <f t="shared" si="32"/>
        <v>0</v>
      </c>
      <c r="U283" s="152">
        <f t="shared" si="33"/>
        <v>0</v>
      </c>
      <c r="V283" s="168">
        <f t="shared" si="34"/>
        <v>0</v>
      </c>
      <c r="W283" s="13"/>
      <c r="X283" s="13"/>
      <c r="Y283" s="13"/>
      <c r="Z283" s="13"/>
    </row>
    <row r="284" ht="15.75" customHeight="1">
      <c r="A284" s="462"/>
      <c r="B284" s="299" t="s">
        <v>51</v>
      </c>
      <c r="C284" s="433" t="s">
        <v>1410</v>
      </c>
      <c r="D284" s="308"/>
      <c r="E284" s="299">
        <v>18.0</v>
      </c>
      <c r="F284" s="385">
        <v>5405.0</v>
      </c>
      <c r="G284" s="18"/>
      <c r="H284" s="169"/>
      <c r="I284" s="170"/>
      <c r="J284" s="171"/>
      <c r="K284" s="173"/>
      <c r="L284" s="159"/>
      <c r="M284" s="176"/>
      <c r="N284" s="177"/>
      <c r="O284" s="163"/>
      <c r="P284" s="164"/>
      <c r="Q284" s="165"/>
      <c r="R284" s="166"/>
      <c r="S284" s="13"/>
      <c r="T284" s="167">
        <f t="shared" si="32"/>
        <v>0</v>
      </c>
      <c r="U284" s="152">
        <f t="shared" si="33"/>
        <v>0</v>
      </c>
      <c r="V284" s="168">
        <f t="shared" si="34"/>
        <v>0</v>
      </c>
      <c r="W284" s="13"/>
      <c r="X284" s="13"/>
      <c r="Y284" s="13"/>
      <c r="Z284" s="13"/>
    </row>
    <row r="285" ht="78.0" customHeight="1">
      <c r="A285" s="391"/>
      <c r="B285" s="152" t="s">
        <v>51</v>
      </c>
      <c r="C285" s="318" t="s">
        <v>1413</v>
      </c>
      <c r="D285" s="152" t="s">
        <v>1414</v>
      </c>
      <c r="E285" s="341">
        <v>1.0</v>
      </c>
      <c r="F285" s="283">
        <v>255.0</v>
      </c>
      <c r="G285" s="18"/>
      <c r="H285" s="169"/>
      <c r="I285" s="170"/>
      <c r="J285" s="171"/>
      <c r="K285" s="173"/>
      <c r="L285" s="159"/>
      <c r="M285" s="176"/>
      <c r="N285" s="177"/>
      <c r="O285" s="163"/>
      <c r="P285" s="164"/>
      <c r="Q285" s="165"/>
      <c r="R285" s="166"/>
      <c r="S285" s="13"/>
      <c r="T285" s="167">
        <f t="shared" si="32"/>
        <v>0</v>
      </c>
      <c r="U285" s="152">
        <f t="shared" si="33"/>
        <v>0</v>
      </c>
      <c r="V285" s="168">
        <f t="shared" si="34"/>
        <v>0</v>
      </c>
      <c r="W285" s="13"/>
      <c r="X285" s="13"/>
      <c r="Y285" s="13"/>
      <c r="Z285" s="13"/>
    </row>
    <row r="286" ht="78.0" customHeight="1">
      <c r="A286" s="391"/>
      <c r="B286" s="152" t="s">
        <v>51</v>
      </c>
      <c r="C286" s="318" t="s">
        <v>1413</v>
      </c>
      <c r="D286" s="152" t="s">
        <v>1415</v>
      </c>
      <c r="E286" s="341">
        <v>1.0</v>
      </c>
      <c r="F286" s="283">
        <v>265.0</v>
      </c>
      <c r="G286" s="18"/>
      <c r="H286" s="169"/>
      <c r="I286" s="170"/>
      <c r="J286" s="171"/>
      <c r="K286" s="173"/>
      <c r="L286" s="159"/>
      <c r="M286" s="176"/>
      <c r="N286" s="177"/>
      <c r="O286" s="163"/>
      <c r="P286" s="164"/>
      <c r="Q286" s="165"/>
      <c r="R286" s="166"/>
      <c r="S286" s="13"/>
      <c r="T286" s="167">
        <f t="shared" si="32"/>
        <v>0</v>
      </c>
      <c r="U286" s="152">
        <f t="shared" si="33"/>
        <v>0</v>
      </c>
      <c r="V286" s="168">
        <f t="shared" si="34"/>
        <v>0</v>
      </c>
      <c r="W286" s="13"/>
      <c r="X286" s="13"/>
      <c r="Y286" s="13"/>
      <c r="Z286" s="13"/>
    </row>
    <row r="287" ht="78.0" customHeight="1">
      <c r="A287" s="391"/>
      <c r="B287" s="152" t="s">
        <v>51</v>
      </c>
      <c r="C287" s="318" t="s">
        <v>1413</v>
      </c>
      <c r="D287" s="152" t="s">
        <v>1419</v>
      </c>
      <c r="E287" s="341">
        <v>1.0</v>
      </c>
      <c r="F287" s="283">
        <v>270.0</v>
      </c>
      <c r="G287" s="18"/>
      <c r="H287" s="169"/>
      <c r="I287" s="170"/>
      <c r="J287" s="171"/>
      <c r="K287" s="173"/>
      <c r="L287" s="159"/>
      <c r="M287" s="176"/>
      <c r="N287" s="177"/>
      <c r="O287" s="163"/>
      <c r="P287" s="164"/>
      <c r="Q287" s="165"/>
      <c r="R287" s="166"/>
      <c r="S287" s="13"/>
      <c r="T287" s="167">
        <f t="shared" si="32"/>
        <v>0</v>
      </c>
      <c r="U287" s="152">
        <f t="shared" si="33"/>
        <v>0</v>
      </c>
      <c r="V287" s="168">
        <f t="shared" si="34"/>
        <v>0</v>
      </c>
      <c r="W287" s="13"/>
      <c r="X287" s="13"/>
      <c r="Y287" s="13"/>
      <c r="Z287" s="13"/>
    </row>
    <row r="288" ht="78.0" customHeight="1">
      <c r="A288" s="391"/>
      <c r="B288" s="152" t="s">
        <v>51</v>
      </c>
      <c r="C288" s="318" t="s">
        <v>1413</v>
      </c>
      <c r="D288" s="152" t="s">
        <v>1420</v>
      </c>
      <c r="E288" s="341">
        <v>1.0</v>
      </c>
      <c r="F288" s="283">
        <v>330.0</v>
      </c>
      <c r="G288" s="18"/>
      <c r="H288" s="169"/>
      <c r="I288" s="170"/>
      <c r="J288" s="171"/>
      <c r="K288" s="173"/>
      <c r="L288" s="159"/>
      <c r="M288" s="176"/>
      <c r="N288" s="177"/>
      <c r="O288" s="163"/>
      <c r="P288" s="164"/>
      <c r="Q288" s="165"/>
      <c r="R288" s="166"/>
      <c r="S288" s="13"/>
      <c r="T288" s="167">
        <f t="shared" si="32"/>
        <v>0</v>
      </c>
      <c r="U288" s="152">
        <f t="shared" si="33"/>
        <v>0</v>
      </c>
      <c r="V288" s="168">
        <f t="shared" si="34"/>
        <v>0</v>
      </c>
      <c r="W288" s="13"/>
      <c r="X288" s="13"/>
      <c r="Y288" s="13"/>
      <c r="Z288" s="13"/>
    </row>
    <row r="289" ht="78.0" customHeight="1">
      <c r="A289" s="391"/>
      <c r="B289" s="152" t="s">
        <v>51</v>
      </c>
      <c r="C289" s="318" t="s">
        <v>1413</v>
      </c>
      <c r="D289" s="152" t="s">
        <v>1423</v>
      </c>
      <c r="E289" s="341">
        <v>1.0</v>
      </c>
      <c r="F289" s="283">
        <v>340.0</v>
      </c>
      <c r="G289" s="18"/>
      <c r="H289" s="169"/>
      <c r="I289" s="170"/>
      <c r="J289" s="171"/>
      <c r="K289" s="173"/>
      <c r="L289" s="159"/>
      <c r="M289" s="176"/>
      <c r="N289" s="177"/>
      <c r="O289" s="163"/>
      <c r="P289" s="164"/>
      <c r="Q289" s="165"/>
      <c r="R289" s="166"/>
      <c r="S289" s="13"/>
      <c r="T289" s="167">
        <f t="shared" si="32"/>
        <v>0</v>
      </c>
      <c r="U289" s="152">
        <f t="shared" si="33"/>
        <v>0</v>
      </c>
      <c r="V289" s="168">
        <f t="shared" si="34"/>
        <v>0</v>
      </c>
      <c r="W289" s="13"/>
      <c r="X289" s="13"/>
      <c r="Y289" s="13"/>
      <c r="Z289" s="13"/>
    </row>
    <row r="290" ht="78.0" customHeight="1">
      <c r="A290" s="391"/>
      <c r="B290" s="152" t="s">
        <v>51</v>
      </c>
      <c r="C290" s="318" t="s">
        <v>1413</v>
      </c>
      <c r="D290" s="152" t="s">
        <v>1426</v>
      </c>
      <c r="E290" s="341">
        <v>1.0</v>
      </c>
      <c r="F290" s="283">
        <v>340.0</v>
      </c>
      <c r="G290" s="18"/>
      <c r="H290" s="169"/>
      <c r="I290" s="170"/>
      <c r="J290" s="171"/>
      <c r="K290" s="173"/>
      <c r="L290" s="159"/>
      <c r="M290" s="176"/>
      <c r="N290" s="177"/>
      <c r="O290" s="163"/>
      <c r="P290" s="164"/>
      <c r="Q290" s="165"/>
      <c r="R290" s="166"/>
      <c r="S290" s="13"/>
      <c r="T290" s="167">
        <f t="shared" si="32"/>
        <v>0</v>
      </c>
      <c r="U290" s="152">
        <f t="shared" si="33"/>
        <v>0</v>
      </c>
      <c r="V290" s="168">
        <f t="shared" si="34"/>
        <v>0</v>
      </c>
      <c r="W290" s="13"/>
      <c r="X290" s="13"/>
      <c r="Y290" s="13"/>
      <c r="Z290" s="13"/>
    </row>
    <row r="291" ht="78.0" customHeight="1">
      <c r="A291" s="391"/>
      <c r="B291" s="152" t="s">
        <v>51</v>
      </c>
      <c r="C291" s="318" t="s">
        <v>1413</v>
      </c>
      <c r="D291" s="152" t="s">
        <v>1429</v>
      </c>
      <c r="E291" s="341">
        <v>1.0</v>
      </c>
      <c r="F291" s="283">
        <v>365.0</v>
      </c>
      <c r="G291" s="18"/>
      <c r="H291" s="169"/>
      <c r="I291" s="170"/>
      <c r="J291" s="171"/>
      <c r="K291" s="173"/>
      <c r="L291" s="159"/>
      <c r="M291" s="176"/>
      <c r="N291" s="177"/>
      <c r="O291" s="163"/>
      <c r="P291" s="164"/>
      <c r="Q291" s="165"/>
      <c r="R291" s="166"/>
      <c r="S291" s="13"/>
      <c r="T291" s="167">
        <f t="shared" si="32"/>
        <v>0</v>
      </c>
      <c r="U291" s="152">
        <f t="shared" si="33"/>
        <v>0</v>
      </c>
      <c r="V291" s="168">
        <f t="shared" si="34"/>
        <v>0</v>
      </c>
      <c r="W291" s="13"/>
      <c r="X291" s="13"/>
      <c r="Y291" s="13"/>
      <c r="Z291" s="13"/>
    </row>
    <row r="292" ht="78.0" customHeight="1">
      <c r="A292" s="391"/>
      <c r="B292" s="152" t="s">
        <v>51</v>
      </c>
      <c r="C292" s="318" t="s">
        <v>1413</v>
      </c>
      <c r="D292" s="152" t="s">
        <v>1432</v>
      </c>
      <c r="E292" s="341">
        <v>1.0</v>
      </c>
      <c r="F292" s="283">
        <v>245.0</v>
      </c>
      <c r="G292" s="18"/>
      <c r="H292" s="169"/>
      <c r="I292" s="170"/>
      <c r="J292" s="171"/>
      <c r="K292" s="173"/>
      <c r="L292" s="159"/>
      <c r="M292" s="176"/>
      <c r="N292" s="177"/>
      <c r="O292" s="163"/>
      <c r="P292" s="164"/>
      <c r="Q292" s="165"/>
      <c r="R292" s="166"/>
      <c r="S292" s="13"/>
      <c r="T292" s="167">
        <f t="shared" si="32"/>
        <v>0</v>
      </c>
      <c r="U292" s="152">
        <f t="shared" si="33"/>
        <v>0</v>
      </c>
      <c r="V292" s="168">
        <f t="shared" si="34"/>
        <v>0</v>
      </c>
      <c r="W292" s="13"/>
      <c r="X292" s="13"/>
      <c r="Y292" s="13"/>
      <c r="Z292" s="13"/>
    </row>
    <row r="293" ht="78.0" customHeight="1">
      <c r="A293" s="391"/>
      <c r="B293" s="152" t="s">
        <v>51</v>
      </c>
      <c r="C293" s="318" t="s">
        <v>1413</v>
      </c>
      <c r="D293" s="152" t="s">
        <v>1434</v>
      </c>
      <c r="E293" s="341">
        <v>1.0</v>
      </c>
      <c r="F293" s="283">
        <v>245.0</v>
      </c>
      <c r="G293" s="18"/>
      <c r="H293" s="169"/>
      <c r="I293" s="170"/>
      <c r="J293" s="171"/>
      <c r="K293" s="173"/>
      <c r="L293" s="159"/>
      <c r="M293" s="176"/>
      <c r="N293" s="177"/>
      <c r="O293" s="163"/>
      <c r="P293" s="164"/>
      <c r="Q293" s="165"/>
      <c r="R293" s="166"/>
      <c r="S293" s="13"/>
      <c r="T293" s="167">
        <f t="shared" si="32"/>
        <v>0</v>
      </c>
      <c r="U293" s="152">
        <f t="shared" si="33"/>
        <v>0</v>
      </c>
      <c r="V293" s="168">
        <f t="shared" si="34"/>
        <v>0</v>
      </c>
      <c r="W293" s="13"/>
      <c r="X293" s="13"/>
      <c r="Y293" s="13"/>
      <c r="Z293" s="13"/>
    </row>
    <row r="294" ht="78.0" customHeight="1">
      <c r="A294" s="391"/>
      <c r="B294" s="152" t="s">
        <v>51</v>
      </c>
      <c r="C294" s="318" t="s">
        <v>1413</v>
      </c>
      <c r="D294" s="152" t="s">
        <v>1436</v>
      </c>
      <c r="E294" s="341">
        <v>1.0</v>
      </c>
      <c r="F294" s="283">
        <v>245.0</v>
      </c>
      <c r="G294" s="18"/>
      <c r="H294" s="169"/>
      <c r="I294" s="170"/>
      <c r="J294" s="171"/>
      <c r="K294" s="173"/>
      <c r="L294" s="159"/>
      <c r="M294" s="176"/>
      <c r="N294" s="177"/>
      <c r="O294" s="163"/>
      <c r="P294" s="164"/>
      <c r="Q294" s="165"/>
      <c r="R294" s="166"/>
      <c r="S294" s="13"/>
      <c r="T294" s="167">
        <f t="shared" si="32"/>
        <v>0</v>
      </c>
      <c r="U294" s="152">
        <f t="shared" si="33"/>
        <v>0</v>
      </c>
      <c r="V294" s="168">
        <f t="shared" si="34"/>
        <v>0</v>
      </c>
      <c r="W294" s="13"/>
      <c r="X294" s="13"/>
      <c r="Y294" s="13"/>
      <c r="Z294" s="13"/>
    </row>
    <row r="295" ht="78.0" customHeight="1">
      <c r="A295" s="391"/>
      <c r="B295" s="152" t="s">
        <v>51</v>
      </c>
      <c r="C295" s="318" t="s">
        <v>1413</v>
      </c>
      <c r="D295" s="152" t="s">
        <v>1438</v>
      </c>
      <c r="E295" s="341">
        <v>1.0</v>
      </c>
      <c r="F295" s="283">
        <v>245.0</v>
      </c>
      <c r="G295" s="18"/>
      <c r="H295" s="169"/>
      <c r="I295" s="170"/>
      <c r="J295" s="171"/>
      <c r="K295" s="173"/>
      <c r="L295" s="159"/>
      <c r="M295" s="176"/>
      <c r="N295" s="177"/>
      <c r="O295" s="163"/>
      <c r="P295" s="164"/>
      <c r="Q295" s="165"/>
      <c r="R295" s="166"/>
      <c r="S295" s="13"/>
      <c r="T295" s="167">
        <f t="shared" si="32"/>
        <v>0</v>
      </c>
      <c r="U295" s="152">
        <f t="shared" si="33"/>
        <v>0</v>
      </c>
      <c r="V295" s="168">
        <f t="shared" si="34"/>
        <v>0</v>
      </c>
      <c r="W295" s="13"/>
      <c r="X295" s="13"/>
      <c r="Y295" s="13"/>
      <c r="Z295" s="13"/>
    </row>
    <row r="296" ht="78.0" customHeight="1">
      <c r="A296" s="391"/>
      <c r="B296" s="152" t="s">
        <v>51</v>
      </c>
      <c r="C296" s="318" t="s">
        <v>1413</v>
      </c>
      <c r="D296" s="152" t="s">
        <v>1440</v>
      </c>
      <c r="E296" s="341">
        <v>1.0</v>
      </c>
      <c r="F296" s="283">
        <v>270.0</v>
      </c>
      <c r="G296" s="18"/>
      <c r="H296" s="169"/>
      <c r="I296" s="170"/>
      <c r="J296" s="171"/>
      <c r="K296" s="173"/>
      <c r="L296" s="159"/>
      <c r="M296" s="176"/>
      <c r="N296" s="177"/>
      <c r="O296" s="163"/>
      <c r="P296" s="164"/>
      <c r="Q296" s="165"/>
      <c r="R296" s="166"/>
      <c r="S296" s="13"/>
      <c r="T296" s="167">
        <f t="shared" si="32"/>
        <v>0</v>
      </c>
      <c r="U296" s="152">
        <f t="shared" si="33"/>
        <v>0</v>
      </c>
      <c r="V296" s="168">
        <f t="shared" si="34"/>
        <v>0</v>
      </c>
      <c r="W296" s="13"/>
      <c r="X296" s="13"/>
      <c r="Y296" s="13"/>
      <c r="Z296" s="13"/>
    </row>
    <row r="297" ht="78.0" customHeight="1">
      <c r="A297" s="391"/>
      <c r="B297" s="152" t="s">
        <v>51</v>
      </c>
      <c r="C297" s="318" t="s">
        <v>1413</v>
      </c>
      <c r="D297" s="152" t="s">
        <v>1442</v>
      </c>
      <c r="E297" s="341">
        <v>1.0</v>
      </c>
      <c r="F297" s="283">
        <v>280.0</v>
      </c>
      <c r="G297" s="18"/>
      <c r="H297" s="169"/>
      <c r="I297" s="170"/>
      <c r="J297" s="171"/>
      <c r="K297" s="173"/>
      <c r="L297" s="159"/>
      <c r="M297" s="176"/>
      <c r="N297" s="177"/>
      <c r="O297" s="163"/>
      <c r="P297" s="164"/>
      <c r="Q297" s="165"/>
      <c r="R297" s="166"/>
      <c r="S297" s="13"/>
      <c r="T297" s="167">
        <f t="shared" si="32"/>
        <v>0</v>
      </c>
      <c r="U297" s="152">
        <f t="shared" si="33"/>
        <v>0</v>
      </c>
      <c r="V297" s="168">
        <f t="shared" si="34"/>
        <v>0</v>
      </c>
      <c r="W297" s="13"/>
      <c r="X297" s="13"/>
      <c r="Y297" s="13"/>
      <c r="Z297" s="13"/>
    </row>
    <row r="298" ht="78.0" customHeight="1">
      <c r="A298" s="391"/>
      <c r="B298" s="152" t="s">
        <v>51</v>
      </c>
      <c r="C298" s="318" t="s">
        <v>1413</v>
      </c>
      <c r="D298" s="152" t="s">
        <v>1444</v>
      </c>
      <c r="E298" s="341">
        <v>1.0</v>
      </c>
      <c r="F298" s="283">
        <v>315.0</v>
      </c>
      <c r="G298" s="18"/>
      <c r="H298" s="169"/>
      <c r="I298" s="170"/>
      <c r="J298" s="171"/>
      <c r="K298" s="173"/>
      <c r="L298" s="159"/>
      <c r="M298" s="176"/>
      <c r="N298" s="177"/>
      <c r="O298" s="163"/>
      <c r="P298" s="164"/>
      <c r="Q298" s="165"/>
      <c r="R298" s="166"/>
      <c r="S298" s="13"/>
      <c r="T298" s="167">
        <f t="shared" si="32"/>
        <v>0</v>
      </c>
      <c r="U298" s="152">
        <f t="shared" si="33"/>
        <v>0</v>
      </c>
      <c r="V298" s="168">
        <f t="shared" si="34"/>
        <v>0</v>
      </c>
      <c r="W298" s="13"/>
      <c r="X298" s="13"/>
      <c r="Y298" s="13"/>
      <c r="Z298" s="13"/>
    </row>
    <row r="299" ht="78.0" customHeight="1">
      <c r="A299" s="391"/>
      <c r="B299" s="152" t="s">
        <v>51</v>
      </c>
      <c r="C299" s="318" t="s">
        <v>1413</v>
      </c>
      <c r="D299" s="152" t="s">
        <v>1446</v>
      </c>
      <c r="E299" s="341">
        <v>1.0</v>
      </c>
      <c r="F299" s="283">
        <v>315.0</v>
      </c>
      <c r="G299" s="18"/>
      <c r="H299" s="169"/>
      <c r="I299" s="170"/>
      <c r="J299" s="171"/>
      <c r="K299" s="173"/>
      <c r="L299" s="159"/>
      <c r="M299" s="176"/>
      <c r="N299" s="177"/>
      <c r="O299" s="163"/>
      <c r="P299" s="164"/>
      <c r="Q299" s="165"/>
      <c r="R299" s="166"/>
      <c r="S299" s="13"/>
      <c r="T299" s="167">
        <f t="shared" si="32"/>
        <v>0</v>
      </c>
      <c r="U299" s="152">
        <f t="shared" si="33"/>
        <v>0</v>
      </c>
      <c r="V299" s="168">
        <f t="shared" si="34"/>
        <v>0</v>
      </c>
      <c r="W299" s="13"/>
      <c r="X299" s="13"/>
      <c r="Y299" s="13"/>
      <c r="Z299" s="13"/>
    </row>
    <row r="300" ht="78.0" customHeight="1">
      <c r="A300" s="391"/>
      <c r="B300" s="152" t="s">
        <v>51</v>
      </c>
      <c r="C300" s="318" t="s">
        <v>1413</v>
      </c>
      <c r="D300" s="152" t="s">
        <v>1448</v>
      </c>
      <c r="E300" s="341">
        <v>1.0</v>
      </c>
      <c r="F300" s="283">
        <v>350.0</v>
      </c>
      <c r="G300" s="18"/>
      <c r="H300" s="169"/>
      <c r="I300" s="170"/>
      <c r="J300" s="171"/>
      <c r="K300" s="173"/>
      <c r="L300" s="159"/>
      <c r="M300" s="176"/>
      <c r="N300" s="177"/>
      <c r="O300" s="163"/>
      <c r="P300" s="164"/>
      <c r="Q300" s="165"/>
      <c r="R300" s="166"/>
      <c r="S300" s="13"/>
      <c r="T300" s="167">
        <f t="shared" si="32"/>
        <v>0</v>
      </c>
      <c r="U300" s="152">
        <f t="shared" si="33"/>
        <v>0</v>
      </c>
      <c r="V300" s="168">
        <f t="shared" si="34"/>
        <v>0</v>
      </c>
      <c r="W300" s="13"/>
      <c r="X300" s="13"/>
      <c r="Y300" s="13"/>
      <c r="Z300" s="13"/>
    </row>
    <row r="301" ht="78.0" customHeight="1">
      <c r="A301" s="391"/>
      <c r="B301" s="152" t="s">
        <v>51</v>
      </c>
      <c r="C301" s="318" t="s">
        <v>1413</v>
      </c>
      <c r="D301" s="152" t="s">
        <v>1451</v>
      </c>
      <c r="E301" s="341">
        <v>1.0</v>
      </c>
      <c r="F301" s="283">
        <v>360.0</v>
      </c>
      <c r="G301" s="18"/>
      <c r="H301" s="169"/>
      <c r="I301" s="170"/>
      <c r="J301" s="171"/>
      <c r="K301" s="173"/>
      <c r="L301" s="159"/>
      <c r="M301" s="176"/>
      <c r="N301" s="177"/>
      <c r="O301" s="163"/>
      <c r="P301" s="164"/>
      <c r="Q301" s="165"/>
      <c r="R301" s="166"/>
      <c r="S301" s="13"/>
      <c r="T301" s="167">
        <f t="shared" si="32"/>
        <v>0</v>
      </c>
      <c r="U301" s="152">
        <f t="shared" si="33"/>
        <v>0</v>
      </c>
      <c r="V301" s="168">
        <f t="shared" si="34"/>
        <v>0</v>
      </c>
      <c r="W301" s="13"/>
      <c r="X301" s="13"/>
      <c r="Y301" s="13"/>
      <c r="Z301" s="13"/>
    </row>
    <row r="302" ht="78.0" customHeight="1">
      <c r="A302" s="391"/>
      <c r="B302" s="152" t="s">
        <v>51</v>
      </c>
      <c r="C302" s="318" t="s">
        <v>1413</v>
      </c>
      <c r="D302" s="152" t="s">
        <v>1454</v>
      </c>
      <c r="E302" s="341">
        <v>1.0</v>
      </c>
      <c r="F302" s="283">
        <v>370.0</v>
      </c>
      <c r="G302" s="18"/>
      <c r="H302" s="169"/>
      <c r="I302" s="170"/>
      <c r="J302" s="171"/>
      <c r="K302" s="173"/>
      <c r="L302" s="159"/>
      <c r="M302" s="176"/>
      <c r="N302" s="177"/>
      <c r="O302" s="163"/>
      <c r="P302" s="164"/>
      <c r="Q302" s="165"/>
      <c r="R302" s="166"/>
      <c r="S302" s="13"/>
      <c r="T302" s="167">
        <f t="shared" si="32"/>
        <v>0</v>
      </c>
      <c r="U302" s="152">
        <f t="shared" si="33"/>
        <v>0</v>
      </c>
      <c r="V302" s="168">
        <f t="shared" si="34"/>
        <v>0</v>
      </c>
      <c r="W302" s="13"/>
      <c r="X302" s="13"/>
      <c r="Y302" s="13"/>
      <c r="Z302" s="13"/>
    </row>
    <row r="303" ht="15.75" customHeight="1">
      <c r="A303" s="477"/>
      <c r="B303" s="299" t="s">
        <v>51</v>
      </c>
      <c r="C303" s="426" t="s">
        <v>1456</v>
      </c>
      <c r="D303" s="308"/>
      <c r="E303" s="299">
        <v>15.0</v>
      </c>
      <c r="F303" s="478">
        <v>3750.0</v>
      </c>
      <c r="G303" s="18"/>
      <c r="H303" s="169"/>
      <c r="I303" s="170"/>
      <c r="J303" s="171"/>
      <c r="K303" s="173"/>
      <c r="L303" s="159"/>
      <c r="M303" s="176"/>
      <c r="N303" s="177"/>
      <c r="O303" s="163"/>
      <c r="P303" s="164"/>
      <c r="Q303" s="165"/>
      <c r="R303" s="166"/>
      <c r="S303" s="13"/>
      <c r="T303" s="167">
        <f t="shared" si="32"/>
        <v>0</v>
      </c>
      <c r="U303" s="152">
        <f t="shared" si="33"/>
        <v>0</v>
      </c>
      <c r="V303" s="168">
        <f t="shared" si="34"/>
        <v>0</v>
      </c>
      <c r="W303" s="13"/>
      <c r="X303" s="13"/>
      <c r="Y303" s="13"/>
      <c r="Z303" s="13"/>
    </row>
    <row r="304" ht="73.5" customHeight="1">
      <c r="A304" s="391"/>
      <c r="B304" s="152" t="s">
        <v>51</v>
      </c>
      <c r="C304" s="318" t="s">
        <v>1458</v>
      </c>
      <c r="D304" s="318" t="s">
        <v>1459</v>
      </c>
      <c r="E304" s="341">
        <v>1.0</v>
      </c>
      <c r="F304" s="283">
        <v>250.0</v>
      </c>
      <c r="G304" s="18"/>
      <c r="H304" s="169"/>
      <c r="I304" s="170"/>
      <c r="J304" s="171"/>
      <c r="K304" s="173"/>
      <c r="L304" s="159"/>
      <c r="M304" s="176"/>
      <c r="N304" s="177"/>
      <c r="O304" s="163"/>
      <c r="P304" s="164"/>
      <c r="Q304" s="165"/>
      <c r="R304" s="166"/>
      <c r="S304" s="13"/>
      <c r="T304" s="167">
        <f t="shared" si="32"/>
        <v>0</v>
      </c>
      <c r="U304" s="152">
        <f t="shared" si="33"/>
        <v>0</v>
      </c>
      <c r="V304" s="168">
        <f t="shared" si="34"/>
        <v>0</v>
      </c>
      <c r="W304" s="13"/>
      <c r="X304" s="13"/>
      <c r="Y304" s="13"/>
      <c r="Z304" s="13"/>
    </row>
    <row r="305" ht="73.5" customHeight="1">
      <c r="A305" s="391"/>
      <c r="B305" s="152" t="s">
        <v>51</v>
      </c>
      <c r="C305" s="318" t="s">
        <v>1458</v>
      </c>
      <c r="D305" s="318" t="s">
        <v>1460</v>
      </c>
      <c r="E305" s="152">
        <v>1.0</v>
      </c>
      <c r="F305" s="283">
        <v>250.0</v>
      </c>
      <c r="G305" s="18"/>
      <c r="H305" s="169"/>
      <c r="I305" s="170"/>
      <c r="J305" s="171"/>
      <c r="K305" s="173"/>
      <c r="L305" s="159"/>
      <c r="M305" s="176"/>
      <c r="N305" s="177"/>
      <c r="O305" s="163"/>
      <c r="P305" s="164"/>
      <c r="Q305" s="165"/>
      <c r="R305" s="166"/>
      <c r="S305" s="13"/>
      <c r="T305" s="167">
        <f t="shared" si="32"/>
        <v>0</v>
      </c>
      <c r="U305" s="152">
        <f t="shared" si="33"/>
        <v>0</v>
      </c>
      <c r="V305" s="168">
        <f t="shared" si="34"/>
        <v>0</v>
      </c>
      <c r="W305" s="13"/>
      <c r="X305" s="13"/>
      <c r="Y305" s="13"/>
      <c r="Z305" s="13"/>
    </row>
    <row r="306" ht="73.5" customHeight="1">
      <c r="A306" s="391"/>
      <c r="B306" s="152" t="s">
        <v>51</v>
      </c>
      <c r="C306" s="318" t="s">
        <v>1458</v>
      </c>
      <c r="D306" s="318" t="s">
        <v>1462</v>
      </c>
      <c r="E306" s="341">
        <v>1.0</v>
      </c>
      <c r="F306" s="283">
        <v>250.0</v>
      </c>
      <c r="G306" s="18"/>
      <c r="H306" s="169"/>
      <c r="I306" s="170"/>
      <c r="J306" s="171"/>
      <c r="K306" s="173"/>
      <c r="L306" s="159"/>
      <c r="M306" s="176"/>
      <c r="N306" s="177"/>
      <c r="O306" s="163"/>
      <c r="P306" s="164"/>
      <c r="Q306" s="165"/>
      <c r="R306" s="166"/>
      <c r="S306" s="13"/>
      <c r="T306" s="167">
        <f t="shared" si="32"/>
        <v>0</v>
      </c>
      <c r="U306" s="152">
        <f t="shared" si="33"/>
        <v>0</v>
      </c>
      <c r="V306" s="168">
        <f t="shared" si="34"/>
        <v>0</v>
      </c>
      <c r="W306" s="13"/>
      <c r="X306" s="13"/>
      <c r="Y306" s="13"/>
      <c r="Z306" s="13"/>
    </row>
    <row r="307" ht="73.5" customHeight="1">
      <c r="A307" s="391"/>
      <c r="B307" s="152" t="s">
        <v>51</v>
      </c>
      <c r="C307" s="318" t="s">
        <v>1458</v>
      </c>
      <c r="D307" s="318" t="s">
        <v>1464</v>
      </c>
      <c r="E307" s="152">
        <v>1.0</v>
      </c>
      <c r="F307" s="283">
        <v>250.0</v>
      </c>
      <c r="G307" s="18"/>
      <c r="H307" s="169"/>
      <c r="I307" s="170"/>
      <c r="J307" s="171"/>
      <c r="K307" s="173"/>
      <c r="L307" s="159"/>
      <c r="M307" s="176"/>
      <c r="N307" s="177"/>
      <c r="O307" s="163"/>
      <c r="P307" s="164"/>
      <c r="Q307" s="165"/>
      <c r="R307" s="166"/>
      <c r="S307" s="13"/>
      <c r="T307" s="167">
        <f t="shared" si="32"/>
        <v>0</v>
      </c>
      <c r="U307" s="152">
        <f t="shared" si="33"/>
        <v>0</v>
      </c>
      <c r="V307" s="168">
        <f t="shared" si="34"/>
        <v>0</v>
      </c>
      <c r="W307" s="13"/>
      <c r="X307" s="13"/>
      <c r="Y307" s="13"/>
      <c r="Z307" s="13"/>
    </row>
    <row r="308" ht="73.5" customHeight="1">
      <c r="A308" s="391"/>
      <c r="B308" s="152" t="s">
        <v>51</v>
      </c>
      <c r="C308" s="318" t="s">
        <v>1458</v>
      </c>
      <c r="D308" s="318" t="s">
        <v>1466</v>
      </c>
      <c r="E308" s="341">
        <v>1.0</v>
      </c>
      <c r="F308" s="283">
        <v>250.0</v>
      </c>
      <c r="G308" s="18"/>
      <c r="H308" s="169"/>
      <c r="I308" s="170"/>
      <c r="J308" s="171"/>
      <c r="K308" s="173"/>
      <c r="L308" s="159"/>
      <c r="M308" s="176"/>
      <c r="N308" s="177"/>
      <c r="O308" s="163"/>
      <c r="P308" s="164"/>
      <c r="Q308" s="165"/>
      <c r="R308" s="166"/>
      <c r="S308" s="13"/>
      <c r="T308" s="167">
        <f t="shared" si="32"/>
        <v>0</v>
      </c>
      <c r="U308" s="152">
        <f t="shared" si="33"/>
        <v>0</v>
      </c>
      <c r="V308" s="168">
        <f t="shared" si="34"/>
        <v>0</v>
      </c>
      <c r="W308" s="13"/>
      <c r="X308" s="13"/>
      <c r="Y308" s="13"/>
      <c r="Z308" s="13"/>
    </row>
    <row r="309" ht="73.5" customHeight="1">
      <c r="A309" s="391"/>
      <c r="B309" s="152" t="s">
        <v>51</v>
      </c>
      <c r="C309" s="318" t="s">
        <v>1458</v>
      </c>
      <c r="D309" s="318" t="s">
        <v>1467</v>
      </c>
      <c r="E309" s="152">
        <v>1.0</v>
      </c>
      <c r="F309" s="283">
        <v>250.0</v>
      </c>
      <c r="G309" s="18"/>
      <c r="H309" s="169"/>
      <c r="I309" s="170"/>
      <c r="J309" s="171"/>
      <c r="K309" s="173"/>
      <c r="L309" s="159"/>
      <c r="M309" s="176"/>
      <c r="N309" s="177"/>
      <c r="O309" s="163"/>
      <c r="P309" s="164"/>
      <c r="Q309" s="165"/>
      <c r="R309" s="166"/>
      <c r="S309" s="13"/>
      <c r="T309" s="167">
        <f t="shared" si="32"/>
        <v>0</v>
      </c>
      <c r="U309" s="152">
        <f t="shared" si="33"/>
        <v>0</v>
      </c>
      <c r="V309" s="168">
        <f t="shared" si="34"/>
        <v>0</v>
      </c>
      <c r="W309" s="13"/>
      <c r="X309" s="13"/>
      <c r="Y309" s="13"/>
      <c r="Z309" s="13"/>
    </row>
    <row r="310" ht="73.5" customHeight="1">
      <c r="A310" s="391"/>
      <c r="B310" s="152" t="s">
        <v>51</v>
      </c>
      <c r="C310" s="318" t="s">
        <v>1458</v>
      </c>
      <c r="D310" s="318" t="s">
        <v>1468</v>
      </c>
      <c r="E310" s="341">
        <v>1.0</v>
      </c>
      <c r="F310" s="283">
        <v>250.0</v>
      </c>
      <c r="G310" s="18"/>
      <c r="H310" s="169"/>
      <c r="I310" s="170"/>
      <c r="J310" s="171"/>
      <c r="K310" s="173"/>
      <c r="L310" s="159"/>
      <c r="M310" s="176"/>
      <c r="N310" s="177"/>
      <c r="O310" s="163"/>
      <c r="P310" s="164"/>
      <c r="Q310" s="165"/>
      <c r="R310" s="166"/>
      <c r="S310" s="13"/>
      <c r="T310" s="167">
        <f t="shared" si="32"/>
        <v>0</v>
      </c>
      <c r="U310" s="152">
        <f t="shared" si="33"/>
        <v>0</v>
      </c>
      <c r="V310" s="168">
        <f t="shared" si="34"/>
        <v>0</v>
      </c>
      <c r="W310" s="13"/>
      <c r="X310" s="13"/>
      <c r="Y310" s="13"/>
      <c r="Z310" s="13"/>
    </row>
    <row r="311" ht="73.5" customHeight="1">
      <c r="A311" s="391"/>
      <c r="B311" s="152" t="s">
        <v>51</v>
      </c>
      <c r="C311" s="318" t="s">
        <v>1458</v>
      </c>
      <c r="D311" s="318" t="s">
        <v>1469</v>
      </c>
      <c r="E311" s="152">
        <v>1.0</v>
      </c>
      <c r="F311" s="283">
        <v>250.0</v>
      </c>
      <c r="G311" s="18"/>
      <c r="H311" s="169"/>
      <c r="I311" s="170"/>
      <c r="J311" s="171"/>
      <c r="K311" s="173"/>
      <c r="L311" s="159"/>
      <c r="M311" s="176"/>
      <c r="N311" s="177"/>
      <c r="O311" s="163"/>
      <c r="P311" s="164"/>
      <c r="Q311" s="165"/>
      <c r="R311" s="166"/>
      <c r="S311" s="13"/>
      <c r="T311" s="167">
        <f t="shared" si="32"/>
        <v>0</v>
      </c>
      <c r="U311" s="152">
        <f t="shared" si="33"/>
        <v>0</v>
      </c>
      <c r="V311" s="168">
        <f t="shared" si="34"/>
        <v>0</v>
      </c>
      <c r="W311" s="13"/>
      <c r="X311" s="13"/>
      <c r="Y311" s="13"/>
      <c r="Z311" s="13"/>
    </row>
    <row r="312" ht="73.5" customHeight="1">
      <c r="A312" s="391"/>
      <c r="B312" s="152" t="s">
        <v>51</v>
      </c>
      <c r="C312" s="318" t="s">
        <v>1458</v>
      </c>
      <c r="D312" s="318" t="s">
        <v>1470</v>
      </c>
      <c r="E312" s="341">
        <v>1.0</v>
      </c>
      <c r="F312" s="283">
        <v>250.0</v>
      </c>
      <c r="G312" s="18"/>
      <c r="H312" s="169"/>
      <c r="I312" s="170"/>
      <c r="J312" s="171"/>
      <c r="K312" s="173"/>
      <c r="L312" s="159"/>
      <c r="M312" s="176"/>
      <c r="N312" s="177"/>
      <c r="O312" s="163"/>
      <c r="P312" s="164"/>
      <c r="Q312" s="165"/>
      <c r="R312" s="166"/>
      <c r="S312" s="13"/>
      <c r="T312" s="167">
        <f t="shared" si="32"/>
        <v>0</v>
      </c>
      <c r="U312" s="152">
        <f t="shared" si="33"/>
        <v>0</v>
      </c>
      <c r="V312" s="168">
        <f t="shared" si="34"/>
        <v>0</v>
      </c>
      <c r="W312" s="13"/>
      <c r="X312" s="13"/>
      <c r="Y312" s="13"/>
      <c r="Z312" s="13"/>
    </row>
    <row r="313" ht="73.5" customHeight="1">
      <c r="A313" s="391"/>
      <c r="B313" s="152" t="s">
        <v>51</v>
      </c>
      <c r="C313" s="318" t="s">
        <v>1458</v>
      </c>
      <c r="D313" s="318" t="s">
        <v>1471</v>
      </c>
      <c r="E313" s="152">
        <v>1.0</v>
      </c>
      <c r="F313" s="283">
        <v>250.0</v>
      </c>
      <c r="G313" s="18"/>
      <c r="H313" s="169"/>
      <c r="I313" s="170"/>
      <c r="J313" s="171"/>
      <c r="K313" s="173"/>
      <c r="L313" s="159"/>
      <c r="M313" s="176"/>
      <c r="N313" s="177"/>
      <c r="O313" s="163"/>
      <c r="P313" s="164"/>
      <c r="Q313" s="165"/>
      <c r="R313" s="166"/>
      <c r="S313" s="13"/>
      <c r="T313" s="167">
        <f t="shared" si="32"/>
        <v>0</v>
      </c>
      <c r="U313" s="152">
        <f t="shared" si="33"/>
        <v>0</v>
      </c>
      <c r="V313" s="168">
        <f t="shared" si="34"/>
        <v>0</v>
      </c>
      <c r="W313" s="13"/>
      <c r="X313" s="13"/>
      <c r="Y313" s="13"/>
      <c r="Z313" s="13"/>
    </row>
    <row r="314" ht="73.5" customHeight="1">
      <c r="A314" s="391"/>
      <c r="B314" s="152" t="s">
        <v>51</v>
      </c>
      <c r="C314" s="318" t="s">
        <v>1458</v>
      </c>
      <c r="D314" s="318" t="s">
        <v>1473</v>
      </c>
      <c r="E314" s="341">
        <v>1.0</v>
      </c>
      <c r="F314" s="283">
        <v>250.0</v>
      </c>
      <c r="G314" s="18"/>
      <c r="H314" s="169"/>
      <c r="I314" s="170"/>
      <c r="J314" s="171"/>
      <c r="K314" s="173"/>
      <c r="L314" s="159"/>
      <c r="M314" s="176"/>
      <c r="N314" s="177"/>
      <c r="O314" s="163"/>
      <c r="P314" s="164"/>
      <c r="Q314" s="165"/>
      <c r="R314" s="166"/>
      <c r="S314" s="13"/>
      <c r="T314" s="167">
        <f t="shared" si="32"/>
        <v>0</v>
      </c>
      <c r="U314" s="152">
        <f t="shared" si="33"/>
        <v>0</v>
      </c>
      <c r="V314" s="168">
        <f t="shared" si="34"/>
        <v>0</v>
      </c>
      <c r="W314" s="13"/>
      <c r="X314" s="13"/>
      <c r="Y314" s="13"/>
      <c r="Z314" s="13"/>
    </row>
    <row r="315" ht="73.5" customHeight="1">
      <c r="A315" s="391"/>
      <c r="B315" s="152" t="s">
        <v>51</v>
      </c>
      <c r="C315" s="318" t="s">
        <v>1458</v>
      </c>
      <c r="D315" s="318" t="s">
        <v>1475</v>
      </c>
      <c r="E315" s="152">
        <v>1.0</v>
      </c>
      <c r="F315" s="283">
        <v>250.0</v>
      </c>
      <c r="G315" s="18"/>
      <c r="H315" s="169"/>
      <c r="I315" s="170"/>
      <c r="J315" s="171"/>
      <c r="K315" s="173"/>
      <c r="L315" s="159"/>
      <c r="M315" s="176"/>
      <c r="N315" s="177"/>
      <c r="O315" s="163"/>
      <c r="P315" s="164"/>
      <c r="Q315" s="165"/>
      <c r="R315" s="166"/>
      <c r="S315" s="13"/>
      <c r="T315" s="167">
        <f t="shared" si="32"/>
        <v>0</v>
      </c>
      <c r="U315" s="152">
        <f t="shared" si="33"/>
        <v>0</v>
      </c>
      <c r="V315" s="168">
        <f t="shared" si="34"/>
        <v>0</v>
      </c>
      <c r="W315" s="13"/>
      <c r="X315" s="13"/>
      <c r="Y315" s="13"/>
      <c r="Z315" s="13"/>
    </row>
    <row r="316" ht="73.5" customHeight="1">
      <c r="A316" s="391"/>
      <c r="B316" s="152" t="s">
        <v>51</v>
      </c>
      <c r="C316" s="318" t="s">
        <v>1458</v>
      </c>
      <c r="D316" s="318" t="s">
        <v>1477</v>
      </c>
      <c r="E316" s="341">
        <v>1.0</v>
      </c>
      <c r="F316" s="283">
        <v>250.0</v>
      </c>
      <c r="G316" s="18"/>
      <c r="H316" s="169"/>
      <c r="I316" s="170"/>
      <c r="J316" s="171"/>
      <c r="K316" s="173"/>
      <c r="L316" s="159"/>
      <c r="M316" s="176"/>
      <c r="N316" s="177"/>
      <c r="O316" s="163"/>
      <c r="P316" s="164"/>
      <c r="Q316" s="165"/>
      <c r="R316" s="166"/>
      <c r="S316" s="13"/>
      <c r="T316" s="167">
        <f t="shared" si="32"/>
        <v>0</v>
      </c>
      <c r="U316" s="152">
        <f t="shared" si="33"/>
        <v>0</v>
      </c>
      <c r="V316" s="168">
        <f t="shared" si="34"/>
        <v>0</v>
      </c>
      <c r="W316" s="13"/>
      <c r="X316" s="13"/>
      <c r="Y316" s="13"/>
      <c r="Z316" s="13"/>
    </row>
    <row r="317" ht="73.5" customHeight="1">
      <c r="A317" s="391"/>
      <c r="B317" s="152" t="s">
        <v>51</v>
      </c>
      <c r="C317" s="318" t="s">
        <v>1458</v>
      </c>
      <c r="D317" s="318" t="s">
        <v>1478</v>
      </c>
      <c r="E317" s="152">
        <v>1.0</v>
      </c>
      <c r="F317" s="283">
        <v>250.0</v>
      </c>
      <c r="G317" s="18"/>
      <c r="H317" s="169"/>
      <c r="I317" s="170"/>
      <c r="J317" s="171"/>
      <c r="K317" s="173"/>
      <c r="L317" s="159"/>
      <c r="M317" s="176"/>
      <c r="N317" s="177"/>
      <c r="O317" s="163"/>
      <c r="P317" s="164"/>
      <c r="Q317" s="165"/>
      <c r="R317" s="166"/>
      <c r="S317" s="13"/>
      <c r="T317" s="167">
        <f t="shared" si="32"/>
        <v>0</v>
      </c>
      <c r="U317" s="152">
        <f t="shared" si="33"/>
        <v>0</v>
      </c>
      <c r="V317" s="168">
        <f t="shared" si="34"/>
        <v>0</v>
      </c>
      <c r="W317" s="13"/>
      <c r="X317" s="13"/>
      <c r="Y317" s="13"/>
      <c r="Z317" s="13"/>
    </row>
    <row r="318" ht="73.5" customHeight="1">
      <c r="A318" s="391"/>
      <c r="B318" s="152" t="s">
        <v>51</v>
      </c>
      <c r="C318" s="318" t="s">
        <v>1458</v>
      </c>
      <c r="D318" s="318" t="s">
        <v>1479</v>
      </c>
      <c r="E318" s="341">
        <v>1.0</v>
      </c>
      <c r="F318" s="283">
        <v>250.0</v>
      </c>
      <c r="G318" s="18"/>
      <c r="H318" s="169"/>
      <c r="I318" s="170"/>
      <c r="J318" s="171"/>
      <c r="K318" s="173"/>
      <c r="L318" s="159"/>
      <c r="M318" s="176"/>
      <c r="N318" s="177"/>
      <c r="O318" s="163"/>
      <c r="P318" s="164"/>
      <c r="Q318" s="165"/>
      <c r="R318" s="166"/>
      <c r="S318" s="13"/>
      <c r="T318" s="167">
        <f t="shared" si="32"/>
        <v>0</v>
      </c>
      <c r="U318" s="152">
        <f t="shared" si="33"/>
        <v>0</v>
      </c>
      <c r="V318" s="168">
        <f t="shared" si="34"/>
        <v>0</v>
      </c>
      <c r="W318" s="13"/>
      <c r="X318" s="13"/>
      <c r="Y318" s="13"/>
      <c r="Z318" s="13"/>
    </row>
    <row r="319" ht="15.75" customHeight="1">
      <c r="A319" s="461" t="s">
        <v>1480</v>
      </c>
      <c r="B319" s="186"/>
      <c r="C319" s="186"/>
      <c r="D319" s="186"/>
      <c r="E319" s="186"/>
      <c r="F319" s="187"/>
      <c r="G319" s="18"/>
      <c r="H319" s="437"/>
      <c r="I319" s="435"/>
      <c r="J319" s="435"/>
      <c r="K319" s="435"/>
      <c r="L319" s="435"/>
      <c r="M319" s="435"/>
      <c r="N319" s="435"/>
      <c r="O319" s="435"/>
      <c r="P319" s="435"/>
      <c r="Q319" s="435"/>
      <c r="R319" s="436"/>
      <c r="S319" s="13"/>
      <c r="T319" s="438"/>
      <c r="U319" s="435"/>
      <c r="V319" s="436"/>
      <c r="W319" s="13"/>
      <c r="X319" s="13"/>
      <c r="Y319" s="13"/>
      <c r="Z319" s="13"/>
    </row>
    <row r="320" ht="18.75" customHeight="1">
      <c r="A320" s="479" t="s">
        <v>1482</v>
      </c>
      <c r="B320" s="186"/>
      <c r="C320" s="186"/>
      <c r="D320" s="186"/>
      <c r="E320" s="186"/>
      <c r="F320" s="187"/>
      <c r="G320" s="18"/>
      <c r="H320" s="180"/>
      <c r="I320" s="181"/>
      <c r="J320" s="181"/>
      <c r="K320" s="181"/>
      <c r="L320" s="181"/>
      <c r="M320" s="181"/>
      <c r="N320" s="181"/>
      <c r="O320" s="181"/>
      <c r="P320" s="181"/>
      <c r="Q320" s="181"/>
      <c r="R320" s="182"/>
      <c r="S320" s="13"/>
      <c r="T320" s="180"/>
      <c r="U320" s="181"/>
      <c r="V320" s="182"/>
      <c r="W320" s="13"/>
      <c r="X320" s="13"/>
      <c r="Y320" s="13"/>
      <c r="Z320" s="13"/>
    </row>
    <row r="321" ht="75.0" customHeight="1">
      <c r="A321" s="239"/>
      <c r="B321" s="152" t="s">
        <v>51</v>
      </c>
      <c r="C321" s="318" t="s">
        <v>1484</v>
      </c>
      <c r="D321" s="318" t="s">
        <v>1485</v>
      </c>
      <c r="E321" s="341">
        <v>1.0</v>
      </c>
      <c r="F321" s="432">
        <v>230.0</v>
      </c>
      <c r="G321" s="18"/>
      <c r="H321" s="169"/>
      <c r="I321" s="170"/>
      <c r="J321" s="171"/>
      <c r="K321" s="173"/>
      <c r="L321" s="159"/>
      <c r="M321" s="176"/>
      <c r="N321" s="177"/>
      <c r="O321" s="163"/>
      <c r="P321" s="164"/>
      <c r="Q321" s="165"/>
      <c r="R321" s="166"/>
      <c r="S321" s="13"/>
      <c r="T321" s="167">
        <f t="shared" ref="T321:T356" si="35">SUM(H321:R321)</f>
        <v>0</v>
      </c>
      <c r="U321" s="152">
        <f t="shared" ref="U321:U356" si="36">T321*E321</f>
        <v>0</v>
      </c>
      <c r="V321" s="168">
        <f t="shared" ref="V321:V356" si="37">T321*F321</f>
        <v>0</v>
      </c>
      <c r="W321" s="13"/>
      <c r="X321" s="13"/>
      <c r="Y321" s="13"/>
      <c r="Z321" s="13"/>
    </row>
    <row r="322" ht="75.0" customHeight="1">
      <c r="A322" s="239"/>
      <c r="B322" s="152" t="s">
        <v>51</v>
      </c>
      <c r="C322" s="318" t="s">
        <v>1484</v>
      </c>
      <c r="D322" s="152" t="s">
        <v>1486</v>
      </c>
      <c r="E322" s="341">
        <v>1.0</v>
      </c>
      <c r="F322" s="432">
        <v>230.0</v>
      </c>
      <c r="G322" s="18"/>
      <c r="H322" s="169"/>
      <c r="I322" s="170"/>
      <c r="J322" s="171"/>
      <c r="K322" s="173"/>
      <c r="L322" s="159"/>
      <c r="M322" s="176"/>
      <c r="N322" s="177"/>
      <c r="O322" s="163"/>
      <c r="P322" s="164"/>
      <c r="Q322" s="165"/>
      <c r="R322" s="166"/>
      <c r="S322" s="13"/>
      <c r="T322" s="167">
        <f t="shared" si="35"/>
        <v>0</v>
      </c>
      <c r="U322" s="152">
        <f t="shared" si="36"/>
        <v>0</v>
      </c>
      <c r="V322" s="168">
        <f t="shared" si="37"/>
        <v>0</v>
      </c>
      <c r="W322" s="13"/>
      <c r="X322" s="13"/>
      <c r="Y322" s="13"/>
      <c r="Z322" s="13"/>
    </row>
    <row r="323" ht="75.0" customHeight="1">
      <c r="A323" s="239"/>
      <c r="B323" s="152" t="s">
        <v>51</v>
      </c>
      <c r="C323" s="318" t="s">
        <v>1484</v>
      </c>
      <c r="D323" s="318" t="s">
        <v>1487</v>
      </c>
      <c r="E323" s="341">
        <v>1.0</v>
      </c>
      <c r="F323" s="432">
        <v>325.0</v>
      </c>
      <c r="G323" s="18"/>
      <c r="H323" s="169"/>
      <c r="I323" s="170"/>
      <c r="J323" s="171"/>
      <c r="K323" s="173"/>
      <c r="L323" s="159"/>
      <c r="M323" s="176"/>
      <c r="N323" s="177"/>
      <c r="O323" s="163"/>
      <c r="P323" s="164"/>
      <c r="Q323" s="165"/>
      <c r="R323" s="166"/>
      <c r="S323" s="13"/>
      <c r="T323" s="167">
        <f t="shared" si="35"/>
        <v>0</v>
      </c>
      <c r="U323" s="152">
        <f t="shared" si="36"/>
        <v>0</v>
      </c>
      <c r="V323" s="168">
        <f t="shared" si="37"/>
        <v>0</v>
      </c>
      <c r="W323" s="13"/>
      <c r="X323" s="13"/>
      <c r="Y323" s="13"/>
      <c r="Z323" s="13"/>
    </row>
    <row r="324" ht="75.0" customHeight="1">
      <c r="A324" s="239"/>
      <c r="B324" s="152" t="s">
        <v>51</v>
      </c>
      <c r="C324" s="318" t="s">
        <v>1484</v>
      </c>
      <c r="D324" s="152" t="s">
        <v>1489</v>
      </c>
      <c r="E324" s="341">
        <v>1.0</v>
      </c>
      <c r="F324" s="432">
        <v>325.0</v>
      </c>
      <c r="G324" s="18"/>
      <c r="H324" s="169"/>
      <c r="I324" s="170"/>
      <c r="J324" s="171"/>
      <c r="K324" s="173"/>
      <c r="L324" s="159"/>
      <c r="M324" s="176"/>
      <c r="N324" s="177"/>
      <c r="O324" s="163"/>
      <c r="P324" s="164"/>
      <c r="Q324" s="165"/>
      <c r="R324" s="166"/>
      <c r="S324" s="13"/>
      <c r="T324" s="167">
        <f t="shared" si="35"/>
        <v>0</v>
      </c>
      <c r="U324" s="152">
        <f t="shared" si="36"/>
        <v>0</v>
      </c>
      <c r="V324" s="168">
        <f t="shared" si="37"/>
        <v>0</v>
      </c>
      <c r="W324" s="13"/>
      <c r="X324" s="13"/>
      <c r="Y324" s="13"/>
      <c r="Z324" s="13"/>
    </row>
    <row r="325" ht="75.0" customHeight="1">
      <c r="A325" s="239"/>
      <c r="B325" s="152" t="s">
        <v>51</v>
      </c>
      <c r="C325" s="318" t="s">
        <v>1484</v>
      </c>
      <c r="D325" s="318" t="s">
        <v>1491</v>
      </c>
      <c r="E325" s="341">
        <v>1.0</v>
      </c>
      <c r="F325" s="432">
        <v>325.0</v>
      </c>
      <c r="G325" s="18"/>
      <c r="H325" s="169"/>
      <c r="I325" s="170"/>
      <c r="J325" s="171"/>
      <c r="K325" s="173"/>
      <c r="L325" s="159"/>
      <c r="M325" s="176"/>
      <c r="N325" s="177"/>
      <c r="O325" s="163"/>
      <c r="P325" s="164"/>
      <c r="Q325" s="165"/>
      <c r="R325" s="166"/>
      <c r="S325" s="13"/>
      <c r="T325" s="167">
        <f t="shared" si="35"/>
        <v>0</v>
      </c>
      <c r="U325" s="152">
        <f t="shared" si="36"/>
        <v>0</v>
      </c>
      <c r="V325" s="168">
        <f t="shared" si="37"/>
        <v>0</v>
      </c>
      <c r="W325" s="13"/>
      <c r="X325" s="13"/>
      <c r="Y325" s="13"/>
      <c r="Z325" s="13"/>
    </row>
    <row r="326" ht="75.0" customHeight="1">
      <c r="A326" s="239"/>
      <c r="B326" s="152" t="s">
        <v>51</v>
      </c>
      <c r="C326" s="318" t="s">
        <v>1484</v>
      </c>
      <c r="D326" s="152" t="s">
        <v>1492</v>
      </c>
      <c r="E326" s="341">
        <v>1.0</v>
      </c>
      <c r="F326" s="432">
        <v>325.0</v>
      </c>
      <c r="G326" s="18"/>
      <c r="H326" s="169"/>
      <c r="I326" s="170"/>
      <c r="J326" s="171"/>
      <c r="K326" s="173"/>
      <c r="L326" s="159"/>
      <c r="M326" s="176"/>
      <c r="N326" s="177"/>
      <c r="O326" s="163"/>
      <c r="P326" s="164"/>
      <c r="Q326" s="165"/>
      <c r="R326" s="166"/>
      <c r="S326" s="13"/>
      <c r="T326" s="167">
        <f t="shared" si="35"/>
        <v>0</v>
      </c>
      <c r="U326" s="152">
        <f t="shared" si="36"/>
        <v>0</v>
      </c>
      <c r="V326" s="168">
        <f t="shared" si="37"/>
        <v>0</v>
      </c>
      <c r="W326" s="13"/>
      <c r="X326" s="13"/>
      <c r="Y326" s="13"/>
      <c r="Z326" s="13"/>
    </row>
    <row r="327" ht="75.0" customHeight="1">
      <c r="A327" s="239"/>
      <c r="B327" s="152" t="s">
        <v>51</v>
      </c>
      <c r="C327" s="318" t="s">
        <v>1484</v>
      </c>
      <c r="D327" s="318" t="s">
        <v>1493</v>
      </c>
      <c r="E327" s="341">
        <v>1.0</v>
      </c>
      <c r="F327" s="432">
        <v>520.0</v>
      </c>
      <c r="G327" s="18"/>
      <c r="H327" s="169"/>
      <c r="I327" s="170"/>
      <c r="J327" s="171"/>
      <c r="K327" s="173"/>
      <c r="L327" s="159"/>
      <c r="M327" s="176"/>
      <c r="N327" s="177"/>
      <c r="O327" s="163"/>
      <c r="P327" s="164"/>
      <c r="Q327" s="165"/>
      <c r="R327" s="166"/>
      <c r="S327" s="13"/>
      <c r="T327" s="167">
        <f t="shared" si="35"/>
        <v>0</v>
      </c>
      <c r="U327" s="152">
        <f t="shared" si="36"/>
        <v>0</v>
      </c>
      <c r="V327" s="168">
        <f t="shared" si="37"/>
        <v>0</v>
      </c>
      <c r="W327" s="13"/>
      <c r="X327" s="13"/>
      <c r="Y327" s="13"/>
      <c r="Z327" s="13"/>
    </row>
    <row r="328" ht="75.0" customHeight="1">
      <c r="A328" s="239"/>
      <c r="B328" s="152" t="s">
        <v>51</v>
      </c>
      <c r="C328" s="318" t="s">
        <v>1484</v>
      </c>
      <c r="D328" s="152" t="s">
        <v>1494</v>
      </c>
      <c r="E328" s="341">
        <v>1.0</v>
      </c>
      <c r="F328" s="432">
        <v>520.0</v>
      </c>
      <c r="G328" s="18"/>
      <c r="H328" s="169"/>
      <c r="I328" s="170"/>
      <c r="J328" s="171"/>
      <c r="K328" s="173"/>
      <c r="L328" s="159"/>
      <c r="M328" s="176"/>
      <c r="N328" s="177"/>
      <c r="O328" s="163"/>
      <c r="P328" s="164"/>
      <c r="Q328" s="165"/>
      <c r="R328" s="166"/>
      <c r="S328" s="13"/>
      <c r="T328" s="167">
        <f t="shared" si="35"/>
        <v>0</v>
      </c>
      <c r="U328" s="152">
        <f t="shared" si="36"/>
        <v>0</v>
      </c>
      <c r="V328" s="168">
        <f t="shared" si="37"/>
        <v>0</v>
      </c>
      <c r="W328" s="13"/>
      <c r="X328" s="13"/>
      <c r="Y328" s="13"/>
      <c r="Z328" s="13"/>
    </row>
    <row r="329" ht="75.0" customHeight="1">
      <c r="A329" s="239"/>
      <c r="B329" s="152" t="s">
        <v>51</v>
      </c>
      <c r="C329" s="318" t="s">
        <v>1484</v>
      </c>
      <c r="D329" s="318" t="s">
        <v>1496</v>
      </c>
      <c r="E329" s="341">
        <v>1.0</v>
      </c>
      <c r="F329" s="432">
        <v>520.0</v>
      </c>
      <c r="G329" s="18"/>
      <c r="H329" s="169"/>
      <c r="I329" s="170"/>
      <c r="J329" s="171"/>
      <c r="K329" s="173"/>
      <c r="L329" s="159"/>
      <c r="M329" s="176"/>
      <c r="N329" s="177"/>
      <c r="O329" s="163"/>
      <c r="P329" s="164"/>
      <c r="Q329" s="165"/>
      <c r="R329" s="166"/>
      <c r="S329" s="13"/>
      <c r="T329" s="167">
        <f t="shared" si="35"/>
        <v>0</v>
      </c>
      <c r="U329" s="152">
        <f t="shared" si="36"/>
        <v>0</v>
      </c>
      <c r="V329" s="168">
        <f t="shared" si="37"/>
        <v>0</v>
      </c>
      <c r="W329" s="13"/>
      <c r="X329" s="13"/>
      <c r="Y329" s="13"/>
      <c r="Z329" s="13"/>
    </row>
    <row r="330" ht="75.0" customHeight="1">
      <c r="A330" s="239"/>
      <c r="B330" s="152" t="s">
        <v>51</v>
      </c>
      <c r="C330" s="318" t="s">
        <v>1484</v>
      </c>
      <c r="D330" s="152" t="s">
        <v>1498</v>
      </c>
      <c r="E330" s="341">
        <v>1.0</v>
      </c>
      <c r="F330" s="432">
        <v>520.0</v>
      </c>
      <c r="G330" s="18"/>
      <c r="H330" s="169"/>
      <c r="I330" s="170"/>
      <c r="J330" s="171"/>
      <c r="K330" s="173"/>
      <c r="L330" s="159"/>
      <c r="M330" s="176"/>
      <c r="N330" s="177"/>
      <c r="O330" s="163"/>
      <c r="P330" s="164"/>
      <c r="Q330" s="165"/>
      <c r="R330" s="166"/>
      <c r="S330" s="13"/>
      <c r="T330" s="167">
        <f t="shared" si="35"/>
        <v>0</v>
      </c>
      <c r="U330" s="152">
        <f t="shared" si="36"/>
        <v>0</v>
      </c>
      <c r="V330" s="168">
        <f t="shared" si="37"/>
        <v>0</v>
      </c>
      <c r="W330" s="13"/>
      <c r="X330" s="13"/>
      <c r="Y330" s="13"/>
      <c r="Z330" s="13"/>
    </row>
    <row r="331" ht="75.0" customHeight="1">
      <c r="A331" s="239"/>
      <c r="B331" s="152" t="s">
        <v>51</v>
      </c>
      <c r="C331" s="318" t="s">
        <v>1484</v>
      </c>
      <c r="D331" s="318" t="s">
        <v>1499</v>
      </c>
      <c r="E331" s="341">
        <v>1.0</v>
      </c>
      <c r="F331" s="432">
        <v>520.0</v>
      </c>
      <c r="G331" s="18"/>
      <c r="H331" s="169"/>
      <c r="I331" s="170"/>
      <c r="J331" s="171"/>
      <c r="K331" s="173"/>
      <c r="L331" s="159"/>
      <c r="M331" s="176"/>
      <c r="N331" s="177"/>
      <c r="O331" s="163"/>
      <c r="P331" s="164"/>
      <c r="Q331" s="165"/>
      <c r="R331" s="166"/>
      <c r="S331" s="13"/>
      <c r="T331" s="167">
        <f t="shared" si="35"/>
        <v>0</v>
      </c>
      <c r="U331" s="152">
        <f t="shared" si="36"/>
        <v>0</v>
      </c>
      <c r="V331" s="168">
        <f t="shared" si="37"/>
        <v>0</v>
      </c>
      <c r="W331" s="13"/>
      <c r="X331" s="13"/>
      <c r="Y331" s="13"/>
      <c r="Z331" s="13"/>
    </row>
    <row r="332" ht="75.0" customHeight="1">
      <c r="A332" s="239"/>
      <c r="B332" s="152" t="s">
        <v>51</v>
      </c>
      <c r="C332" s="318" t="s">
        <v>1484</v>
      </c>
      <c r="D332" s="152" t="s">
        <v>1500</v>
      </c>
      <c r="E332" s="341">
        <v>1.0</v>
      </c>
      <c r="F332" s="432">
        <v>695.0</v>
      </c>
      <c r="G332" s="18"/>
      <c r="H332" s="169"/>
      <c r="I332" s="170"/>
      <c r="J332" s="171"/>
      <c r="K332" s="173"/>
      <c r="L332" s="159"/>
      <c r="M332" s="176"/>
      <c r="N332" s="177"/>
      <c r="O332" s="163"/>
      <c r="P332" s="164"/>
      <c r="Q332" s="165"/>
      <c r="R332" s="166"/>
      <c r="S332" s="13"/>
      <c r="T332" s="167">
        <f t="shared" si="35"/>
        <v>0</v>
      </c>
      <c r="U332" s="152">
        <f t="shared" si="36"/>
        <v>0</v>
      </c>
      <c r="V332" s="168">
        <f t="shared" si="37"/>
        <v>0</v>
      </c>
      <c r="W332" s="13"/>
      <c r="X332" s="13"/>
      <c r="Y332" s="13"/>
      <c r="Z332" s="13"/>
    </row>
    <row r="333" ht="75.0" customHeight="1">
      <c r="A333" s="239"/>
      <c r="B333" s="152" t="s">
        <v>51</v>
      </c>
      <c r="C333" s="318" t="s">
        <v>1484</v>
      </c>
      <c r="D333" s="318" t="s">
        <v>1501</v>
      </c>
      <c r="E333" s="341">
        <v>1.0</v>
      </c>
      <c r="F333" s="432">
        <v>695.0</v>
      </c>
      <c r="G333" s="18"/>
      <c r="H333" s="169"/>
      <c r="I333" s="170"/>
      <c r="J333" s="171"/>
      <c r="K333" s="173"/>
      <c r="L333" s="159"/>
      <c r="M333" s="176"/>
      <c r="N333" s="177"/>
      <c r="O333" s="163"/>
      <c r="P333" s="164"/>
      <c r="Q333" s="165"/>
      <c r="R333" s="166"/>
      <c r="S333" s="13"/>
      <c r="T333" s="167">
        <f t="shared" si="35"/>
        <v>0</v>
      </c>
      <c r="U333" s="152">
        <f t="shared" si="36"/>
        <v>0</v>
      </c>
      <c r="V333" s="168">
        <f t="shared" si="37"/>
        <v>0</v>
      </c>
      <c r="W333" s="13"/>
      <c r="X333" s="13"/>
      <c r="Y333" s="13"/>
      <c r="Z333" s="13"/>
    </row>
    <row r="334" ht="75.0" customHeight="1">
      <c r="A334" s="239"/>
      <c r="B334" s="152" t="s">
        <v>51</v>
      </c>
      <c r="C334" s="318" t="s">
        <v>1484</v>
      </c>
      <c r="D334" s="152" t="s">
        <v>1502</v>
      </c>
      <c r="E334" s="341">
        <v>1.0</v>
      </c>
      <c r="F334" s="432">
        <v>695.0</v>
      </c>
      <c r="G334" s="18"/>
      <c r="H334" s="169"/>
      <c r="I334" s="170"/>
      <c r="J334" s="171"/>
      <c r="K334" s="173"/>
      <c r="L334" s="159"/>
      <c r="M334" s="176"/>
      <c r="N334" s="177"/>
      <c r="O334" s="163"/>
      <c r="P334" s="164"/>
      <c r="Q334" s="165"/>
      <c r="R334" s="166"/>
      <c r="S334" s="13"/>
      <c r="T334" s="167">
        <f t="shared" si="35"/>
        <v>0</v>
      </c>
      <c r="U334" s="152">
        <f t="shared" si="36"/>
        <v>0</v>
      </c>
      <c r="V334" s="168">
        <f t="shared" si="37"/>
        <v>0</v>
      </c>
      <c r="W334" s="13"/>
      <c r="X334" s="13"/>
      <c r="Y334" s="13"/>
      <c r="Z334" s="13"/>
    </row>
    <row r="335" ht="75.0" customHeight="1">
      <c r="A335" s="239"/>
      <c r="B335" s="152" t="s">
        <v>51</v>
      </c>
      <c r="C335" s="318" t="s">
        <v>1484</v>
      </c>
      <c r="D335" s="318" t="s">
        <v>1503</v>
      </c>
      <c r="E335" s="341">
        <v>1.0</v>
      </c>
      <c r="F335" s="432">
        <v>695.0</v>
      </c>
      <c r="G335" s="18"/>
      <c r="H335" s="169"/>
      <c r="I335" s="170"/>
      <c r="J335" s="171"/>
      <c r="K335" s="173"/>
      <c r="L335" s="159"/>
      <c r="M335" s="176"/>
      <c r="N335" s="177"/>
      <c r="O335" s="163"/>
      <c r="P335" s="164"/>
      <c r="Q335" s="165"/>
      <c r="R335" s="166"/>
      <c r="S335" s="13"/>
      <c r="T335" s="167">
        <f t="shared" si="35"/>
        <v>0</v>
      </c>
      <c r="U335" s="152">
        <f t="shared" si="36"/>
        <v>0</v>
      </c>
      <c r="V335" s="168">
        <f t="shared" si="37"/>
        <v>0</v>
      </c>
      <c r="W335" s="13"/>
      <c r="X335" s="13"/>
      <c r="Y335" s="13"/>
      <c r="Z335" s="13"/>
    </row>
    <row r="336" ht="75.0" customHeight="1">
      <c r="A336" s="239"/>
      <c r="B336" s="152" t="s">
        <v>51</v>
      </c>
      <c r="C336" s="318" t="s">
        <v>1484</v>
      </c>
      <c r="D336" s="152" t="s">
        <v>1504</v>
      </c>
      <c r="E336" s="341">
        <v>1.0</v>
      </c>
      <c r="F336" s="432">
        <v>640.0</v>
      </c>
      <c r="G336" s="18"/>
      <c r="H336" s="169"/>
      <c r="I336" s="170"/>
      <c r="J336" s="171"/>
      <c r="K336" s="173"/>
      <c r="L336" s="159"/>
      <c r="M336" s="176"/>
      <c r="N336" s="177"/>
      <c r="O336" s="163"/>
      <c r="P336" s="164"/>
      <c r="Q336" s="165"/>
      <c r="R336" s="166"/>
      <c r="S336" s="13"/>
      <c r="T336" s="167">
        <f t="shared" si="35"/>
        <v>0</v>
      </c>
      <c r="U336" s="152">
        <f t="shared" si="36"/>
        <v>0</v>
      </c>
      <c r="V336" s="168">
        <f t="shared" si="37"/>
        <v>0</v>
      </c>
      <c r="W336" s="13"/>
      <c r="X336" s="13"/>
      <c r="Y336" s="13"/>
      <c r="Z336" s="13"/>
    </row>
    <row r="337" ht="75.0" customHeight="1">
      <c r="A337" s="239"/>
      <c r="B337" s="152" t="s">
        <v>51</v>
      </c>
      <c r="C337" s="318" t="s">
        <v>1484</v>
      </c>
      <c r="D337" s="318" t="s">
        <v>1506</v>
      </c>
      <c r="E337" s="341">
        <v>1.0</v>
      </c>
      <c r="F337" s="432">
        <v>900.0</v>
      </c>
      <c r="G337" s="18"/>
      <c r="H337" s="169"/>
      <c r="I337" s="170"/>
      <c r="J337" s="171"/>
      <c r="K337" s="173"/>
      <c r="L337" s="159"/>
      <c r="M337" s="176"/>
      <c r="N337" s="177"/>
      <c r="O337" s="163"/>
      <c r="P337" s="164"/>
      <c r="Q337" s="165"/>
      <c r="R337" s="166"/>
      <c r="S337" s="13"/>
      <c r="T337" s="167">
        <f t="shared" si="35"/>
        <v>0</v>
      </c>
      <c r="U337" s="152">
        <f t="shared" si="36"/>
        <v>0</v>
      </c>
      <c r="V337" s="168">
        <f t="shared" si="37"/>
        <v>0</v>
      </c>
      <c r="W337" s="13"/>
      <c r="X337" s="13"/>
      <c r="Y337" s="13"/>
      <c r="Z337" s="13"/>
    </row>
    <row r="338" ht="75.0" customHeight="1">
      <c r="A338" s="239"/>
      <c r="B338" s="152" t="s">
        <v>51</v>
      </c>
      <c r="C338" s="318" t="s">
        <v>1484</v>
      </c>
      <c r="D338" s="152" t="s">
        <v>1508</v>
      </c>
      <c r="E338" s="341">
        <v>1.0</v>
      </c>
      <c r="F338" s="432">
        <v>900.0</v>
      </c>
      <c r="G338" s="18"/>
      <c r="H338" s="169"/>
      <c r="I338" s="170"/>
      <c r="J338" s="171"/>
      <c r="K338" s="173"/>
      <c r="L338" s="159"/>
      <c r="M338" s="176"/>
      <c r="N338" s="177"/>
      <c r="O338" s="163"/>
      <c r="P338" s="164"/>
      <c r="Q338" s="165"/>
      <c r="R338" s="166"/>
      <c r="S338" s="13"/>
      <c r="T338" s="167">
        <f t="shared" si="35"/>
        <v>0</v>
      </c>
      <c r="U338" s="152">
        <f t="shared" si="36"/>
        <v>0</v>
      </c>
      <c r="V338" s="168">
        <f t="shared" si="37"/>
        <v>0</v>
      </c>
      <c r="W338" s="13"/>
      <c r="X338" s="13"/>
      <c r="Y338" s="13"/>
      <c r="Z338" s="13"/>
    </row>
    <row r="339" ht="75.0" customHeight="1">
      <c r="A339" s="239"/>
      <c r="B339" s="152" t="s">
        <v>82</v>
      </c>
      <c r="C339" s="318" t="s">
        <v>1509</v>
      </c>
      <c r="D339" s="318" t="s">
        <v>1485</v>
      </c>
      <c r="E339" s="341">
        <v>1.0</v>
      </c>
      <c r="F339" s="432">
        <v>210.0</v>
      </c>
      <c r="G339" s="18"/>
      <c r="H339" s="169"/>
      <c r="I339" s="170"/>
      <c r="J339" s="171"/>
      <c r="K339" s="173"/>
      <c r="L339" s="159"/>
      <c r="M339" s="176"/>
      <c r="N339" s="177"/>
      <c r="O339" s="163"/>
      <c r="P339" s="164"/>
      <c r="Q339" s="165"/>
      <c r="R339" s="166"/>
      <c r="S339" s="13"/>
      <c r="T339" s="167">
        <f t="shared" si="35"/>
        <v>0</v>
      </c>
      <c r="U339" s="152">
        <f t="shared" si="36"/>
        <v>0</v>
      </c>
      <c r="V339" s="168">
        <f t="shared" si="37"/>
        <v>0</v>
      </c>
      <c r="W339" s="13"/>
      <c r="X339" s="13"/>
      <c r="Y339" s="13"/>
      <c r="Z339" s="13"/>
    </row>
    <row r="340" ht="75.0" customHeight="1">
      <c r="A340" s="239"/>
      <c r="B340" s="152" t="s">
        <v>82</v>
      </c>
      <c r="C340" s="318" t="s">
        <v>1509</v>
      </c>
      <c r="D340" s="152" t="s">
        <v>1486</v>
      </c>
      <c r="E340" s="341">
        <v>1.0</v>
      </c>
      <c r="F340" s="432">
        <v>210.0</v>
      </c>
      <c r="G340" s="18"/>
      <c r="H340" s="169"/>
      <c r="I340" s="170"/>
      <c r="J340" s="171"/>
      <c r="K340" s="173"/>
      <c r="L340" s="159"/>
      <c r="M340" s="176"/>
      <c r="N340" s="177"/>
      <c r="O340" s="163"/>
      <c r="P340" s="164"/>
      <c r="Q340" s="165"/>
      <c r="R340" s="166"/>
      <c r="S340" s="13"/>
      <c r="T340" s="167">
        <f t="shared" si="35"/>
        <v>0</v>
      </c>
      <c r="U340" s="152">
        <f t="shared" si="36"/>
        <v>0</v>
      </c>
      <c r="V340" s="168">
        <f t="shared" si="37"/>
        <v>0</v>
      </c>
      <c r="W340" s="13"/>
      <c r="X340" s="13"/>
      <c r="Y340" s="13"/>
      <c r="Z340" s="13"/>
    </row>
    <row r="341" ht="75.0" customHeight="1">
      <c r="A341" s="239"/>
      <c r="B341" s="152" t="s">
        <v>82</v>
      </c>
      <c r="C341" s="318" t="s">
        <v>1509</v>
      </c>
      <c r="D341" s="318" t="s">
        <v>1487</v>
      </c>
      <c r="E341" s="341">
        <v>1.0</v>
      </c>
      <c r="F341" s="432">
        <v>305.0</v>
      </c>
      <c r="G341" s="18"/>
      <c r="H341" s="169"/>
      <c r="I341" s="170"/>
      <c r="J341" s="171"/>
      <c r="K341" s="173"/>
      <c r="L341" s="159"/>
      <c r="M341" s="176"/>
      <c r="N341" s="177"/>
      <c r="O341" s="163"/>
      <c r="P341" s="164"/>
      <c r="Q341" s="165"/>
      <c r="R341" s="166"/>
      <c r="S341" s="13"/>
      <c r="T341" s="167">
        <f t="shared" si="35"/>
        <v>0</v>
      </c>
      <c r="U341" s="152">
        <f t="shared" si="36"/>
        <v>0</v>
      </c>
      <c r="V341" s="168">
        <f t="shared" si="37"/>
        <v>0</v>
      </c>
      <c r="W341" s="13"/>
      <c r="X341" s="13"/>
      <c r="Y341" s="13"/>
      <c r="Z341" s="13"/>
    </row>
    <row r="342" ht="75.0" customHeight="1">
      <c r="A342" s="239"/>
      <c r="B342" s="152" t="s">
        <v>82</v>
      </c>
      <c r="C342" s="318" t="s">
        <v>1509</v>
      </c>
      <c r="D342" s="152" t="s">
        <v>1489</v>
      </c>
      <c r="E342" s="341">
        <v>1.0</v>
      </c>
      <c r="F342" s="432">
        <v>305.0</v>
      </c>
      <c r="G342" s="18"/>
      <c r="H342" s="169"/>
      <c r="I342" s="170"/>
      <c r="J342" s="171"/>
      <c r="K342" s="173"/>
      <c r="L342" s="159"/>
      <c r="M342" s="176"/>
      <c r="N342" s="177"/>
      <c r="O342" s="163"/>
      <c r="P342" s="164"/>
      <c r="Q342" s="165"/>
      <c r="R342" s="166"/>
      <c r="S342" s="13"/>
      <c r="T342" s="167">
        <f t="shared" si="35"/>
        <v>0</v>
      </c>
      <c r="U342" s="152">
        <f t="shared" si="36"/>
        <v>0</v>
      </c>
      <c r="V342" s="168">
        <f t="shared" si="37"/>
        <v>0</v>
      </c>
      <c r="W342" s="13"/>
      <c r="X342" s="13"/>
      <c r="Y342" s="13"/>
      <c r="Z342" s="13"/>
    </row>
    <row r="343" ht="75.0" customHeight="1">
      <c r="A343" s="239"/>
      <c r="B343" s="152" t="s">
        <v>82</v>
      </c>
      <c r="C343" s="318" t="s">
        <v>1509</v>
      </c>
      <c r="D343" s="318" t="s">
        <v>1491</v>
      </c>
      <c r="E343" s="341">
        <v>1.0</v>
      </c>
      <c r="F343" s="432">
        <v>305.0</v>
      </c>
      <c r="G343" s="18"/>
      <c r="H343" s="169"/>
      <c r="I343" s="170"/>
      <c r="J343" s="171"/>
      <c r="K343" s="173"/>
      <c r="L343" s="159"/>
      <c r="M343" s="176"/>
      <c r="N343" s="177"/>
      <c r="O343" s="163"/>
      <c r="P343" s="164"/>
      <c r="Q343" s="165"/>
      <c r="R343" s="166"/>
      <c r="S343" s="13"/>
      <c r="T343" s="167">
        <f t="shared" si="35"/>
        <v>0</v>
      </c>
      <c r="U343" s="152">
        <f t="shared" si="36"/>
        <v>0</v>
      </c>
      <c r="V343" s="168">
        <f t="shared" si="37"/>
        <v>0</v>
      </c>
      <c r="W343" s="13"/>
      <c r="X343" s="13"/>
      <c r="Y343" s="13"/>
      <c r="Z343" s="13"/>
    </row>
    <row r="344" ht="75.0" customHeight="1">
      <c r="A344" s="239"/>
      <c r="B344" s="152" t="s">
        <v>82</v>
      </c>
      <c r="C344" s="318" t="s">
        <v>1509</v>
      </c>
      <c r="D344" s="152" t="s">
        <v>1492</v>
      </c>
      <c r="E344" s="341">
        <v>1.0</v>
      </c>
      <c r="F344" s="432">
        <v>305.0</v>
      </c>
      <c r="G344" s="18"/>
      <c r="H344" s="169"/>
      <c r="I344" s="170"/>
      <c r="J344" s="171"/>
      <c r="K344" s="173"/>
      <c r="L344" s="159"/>
      <c r="M344" s="176"/>
      <c r="N344" s="177"/>
      <c r="O344" s="163"/>
      <c r="P344" s="164"/>
      <c r="Q344" s="165"/>
      <c r="R344" s="166"/>
      <c r="S344" s="13"/>
      <c r="T344" s="167">
        <f t="shared" si="35"/>
        <v>0</v>
      </c>
      <c r="U344" s="152">
        <f t="shared" si="36"/>
        <v>0</v>
      </c>
      <c r="V344" s="168">
        <f t="shared" si="37"/>
        <v>0</v>
      </c>
      <c r="W344" s="13"/>
      <c r="X344" s="13"/>
      <c r="Y344" s="13"/>
      <c r="Z344" s="13"/>
    </row>
    <row r="345" ht="75.0" customHeight="1">
      <c r="A345" s="239"/>
      <c r="B345" s="152" t="s">
        <v>82</v>
      </c>
      <c r="C345" s="318" t="s">
        <v>1509</v>
      </c>
      <c r="D345" s="318" t="s">
        <v>1493</v>
      </c>
      <c r="E345" s="341">
        <v>1.0</v>
      </c>
      <c r="F345" s="432">
        <v>505.0</v>
      </c>
      <c r="G345" s="18"/>
      <c r="H345" s="169"/>
      <c r="I345" s="170"/>
      <c r="J345" s="171"/>
      <c r="K345" s="173"/>
      <c r="L345" s="159"/>
      <c r="M345" s="176"/>
      <c r="N345" s="177"/>
      <c r="O345" s="163"/>
      <c r="P345" s="164"/>
      <c r="Q345" s="165"/>
      <c r="R345" s="166"/>
      <c r="S345" s="13"/>
      <c r="T345" s="167">
        <f t="shared" si="35"/>
        <v>0</v>
      </c>
      <c r="U345" s="152">
        <f t="shared" si="36"/>
        <v>0</v>
      </c>
      <c r="V345" s="168">
        <f t="shared" si="37"/>
        <v>0</v>
      </c>
      <c r="W345" s="13"/>
      <c r="X345" s="13"/>
      <c r="Y345" s="13"/>
      <c r="Z345" s="13"/>
    </row>
    <row r="346" ht="75.0" customHeight="1">
      <c r="A346" s="239"/>
      <c r="B346" s="152" t="s">
        <v>82</v>
      </c>
      <c r="C346" s="318" t="s">
        <v>1509</v>
      </c>
      <c r="D346" s="152" t="s">
        <v>1494</v>
      </c>
      <c r="E346" s="341">
        <v>1.0</v>
      </c>
      <c r="F346" s="432">
        <v>505.0</v>
      </c>
      <c r="G346" s="18"/>
      <c r="H346" s="169"/>
      <c r="I346" s="170"/>
      <c r="J346" s="171"/>
      <c r="K346" s="173"/>
      <c r="L346" s="159"/>
      <c r="M346" s="176"/>
      <c r="N346" s="177"/>
      <c r="O346" s="163"/>
      <c r="P346" s="164"/>
      <c r="Q346" s="165"/>
      <c r="R346" s="166"/>
      <c r="S346" s="13"/>
      <c r="T346" s="167">
        <f t="shared" si="35"/>
        <v>0</v>
      </c>
      <c r="U346" s="152">
        <f t="shared" si="36"/>
        <v>0</v>
      </c>
      <c r="V346" s="168">
        <f t="shared" si="37"/>
        <v>0</v>
      </c>
      <c r="W346" s="13"/>
      <c r="X346" s="13"/>
      <c r="Y346" s="13"/>
      <c r="Z346" s="13"/>
    </row>
    <row r="347" ht="75.0" customHeight="1">
      <c r="A347" s="239"/>
      <c r="B347" s="152" t="s">
        <v>82</v>
      </c>
      <c r="C347" s="318" t="s">
        <v>1509</v>
      </c>
      <c r="D347" s="318" t="s">
        <v>1496</v>
      </c>
      <c r="E347" s="341">
        <v>1.0</v>
      </c>
      <c r="F347" s="432">
        <v>505.0</v>
      </c>
      <c r="G347" s="18"/>
      <c r="H347" s="169"/>
      <c r="I347" s="170"/>
      <c r="J347" s="171"/>
      <c r="K347" s="173"/>
      <c r="L347" s="159"/>
      <c r="M347" s="176"/>
      <c r="N347" s="177"/>
      <c r="O347" s="163"/>
      <c r="P347" s="164"/>
      <c r="Q347" s="165"/>
      <c r="R347" s="166"/>
      <c r="S347" s="13"/>
      <c r="T347" s="167">
        <f t="shared" si="35"/>
        <v>0</v>
      </c>
      <c r="U347" s="152">
        <f t="shared" si="36"/>
        <v>0</v>
      </c>
      <c r="V347" s="168">
        <f t="shared" si="37"/>
        <v>0</v>
      </c>
      <c r="W347" s="13"/>
      <c r="X347" s="13"/>
      <c r="Y347" s="13"/>
      <c r="Z347" s="13"/>
    </row>
    <row r="348" ht="75.0" customHeight="1">
      <c r="A348" s="239"/>
      <c r="B348" s="152" t="s">
        <v>82</v>
      </c>
      <c r="C348" s="318" t="s">
        <v>1509</v>
      </c>
      <c r="D348" s="152" t="s">
        <v>1498</v>
      </c>
      <c r="E348" s="341">
        <v>1.0</v>
      </c>
      <c r="F348" s="432">
        <v>505.0</v>
      </c>
      <c r="G348" s="18"/>
      <c r="H348" s="169"/>
      <c r="I348" s="170"/>
      <c r="J348" s="171"/>
      <c r="K348" s="173"/>
      <c r="L348" s="159"/>
      <c r="M348" s="176"/>
      <c r="N348" s="177"/>
      <c r="O348" s="163"/>
      <c r="P348" s="164"/>
      <c r="Q348" s="165"/>
      <c r="R348" s="166"/>
      <c r="S348" s="13"/>
      <c r="T348" s="167">
        <f t="shared" si="35"/>
        <v>0</v>
      </c>
      <c r="U348" s="152">
        <f t="shared" si="36"/>
        <v>0</v>
      </c>
      <c r="V348" s="168">
        <f t="shared" si="37"/>
        <v>0</v>
      </c>
      <c r="W348" s="13"/>
      <c r="X348" s="13"/>
      <c r="Y348" s="13"/>
      <c r="Z348" s="13"/>
    </row>
    <row r="349" ht="75.0" customHeight="1">
      <c r="A349" s="239"/>
      <c r="B349" s="152" t="s">
        <v>82</v>
      </c>
      <c r="C349" s="318" t="s">
        <v>1509</v>
      </c>
      <c r="D349" s="318" t="s">
        <v>1499</v>
      </c>
      <c r="E349" s="341">
        <v>1.0</v>
      </c>
      <c r="F349" s="432">
        <v>505.0</v>
      </c>
      <c r="G349" s="18"/>
      <c r="H349" s="169"/>
      <c r="I349" s="170"/>
      <c r="J349" s="171"/>
      <c r="K349" s="173"/>
      <c r="L349" s="159"/>
      <c r="M349" s="176"/>
      <c r="N349" s="177"/>
      <c r="O349" s="163"/>
      <c r="P349" s="164"/>
      <c r="Q349" s="165"/>
      <c r="R349" s="166"/>
      <c r="S349" s="13"/>
      <c r="T349" s="167">
        <f t="shared" si="35"/>
        <v>0</v>
      </c>
      <c r="U349" s="152">
        <f t="shared" si="36"/>
        <v>0</v>
      </c>
      <c r="V349" s="168">
        <f t="shared" si="37"/>
        <v>0</v>
      </c>
      <c r="W349" s="13"/>
      <c r="X349" s="13"/>
      <c r="Y349" s="13"/>
      <c r="Z349" s="13"/>
    </row>
    <row r="350" ht="75.0" customHeight="1">
      <c r="A350" s="239"/>
      <c r="B350" s="152" t="s">
        <v>82</v>
      </c>
      <c r="C350" s="318" t="s">
        <v>1509</v>
      </c>
      <c r="D350" s="152" t="s">
        <v>1500</v>
      </c>
      <c r="E350" s="341">
        <v>1.0</v>
      </c>
      <c r="F350" s="432">
        <v>680.0</v>
      </c>
      <c r="G350" s="18"/>
      <c r="H350" s="169"/>
      <c r="I350" s="170"/>
      <c r="J350" s="171"/>
      <c r="K350" s="173"/>
      <c r="L350" s="159"/>
      <c r="M350" s="176"/>
      <c r="N350" s="177"/>
      <c r="O350" s="163"/>
      <c r="P350" s="164"/>
      <c r="Q350" s="165"/>
      <c r="R350" s="166"/>
      <c r="S350" s="13"/>
      <c r="T350" s="167">
        <f t="shared" si="35"/>
        <v>0</v>
      </c>
      <c r="U350" s="152">
        <f t="shared" si="36"/>
        <v>0</v>
      </c>
      <c r="V350" s="168">
        <f t="shared" si="37"/>
        <v>0</v>
      </c>
      <c r="W350" s="13"/>
      <c r="X350" s="13"/>
      <c r="Y350" s="13"/>
      <c r="Z350" s="13"/>
    </row>
    <row r="351" ht="75.0" customHeight="1">
      <c r="A351" s="239"/>
      <c r="B351" s="152" t="s">
        <v>82</v>
      </c>
      <c r="C351" s="318" t="s">
        <v>1509</v>
      </c>
      <c r="D351" s="318" t="s">
        <v>1501</v>
      </c>
      <c r="E351" s="341">
        <v>1.0</v>
      </c>
      <c r="F351" s="432">
        <v>680.0</v>
      </c>
      <c r="G351" s="18"/>
      <c r="H351" s="169"/>
      <c r="I351" s="170"/>
      <c r="J351" s="171"/>
      <c r="K351" s="173"/>
      <c r="L351" s="159"/>
      <c r="M351" s="176"/>
      <c r="N351" s="177"/>
      <c r="O351" s="163"/>
      <c r="P351" s="164"/>
      <c r="Q351" s="165"/>
      <c r="R351" s="166"/>
      <c r="S351" s="13"/>
      <c r="T351" s="167">
        <f t="shared" si="35"/>
        <v>0</v>
      </c>
      <c r="U351" s="152">
        <f t="shared" si="36"/>
        <v>0</v>
      </c>
      <c r="V351" s="168">
        <f t="shared" si="37"/>
        <v>0</v>
      </c>
      <c r="W351" s="13"/>
      <c r="X351" s="13"/>
      <c r="Y351" s="13"/>
      <c r="Z351" s="13"/>
    </row>
    <row r="352" ht="75.0" customHeight="1">
      <c r="A352" s="239"/>
      <c r="B352" s="152" t="s">
        <v>82</v>
      </c>
      <c r="C352" s="318" t="s">
        <v>1509</v>
      </c>
      <c r="D352" s="152" t="s">
        <v>1502</v>
      </c>
      <c r="E352" s="341">
        <v>1.0</v>
      </c>
      <c r="F352" s="432">
        <v>680.0</v>
      </c>
      <c r="G352" s="18"/>
      <c r="H352" s="169"/>
      <c r="I352" s="170"/>
      <c r="J352" s="171"/>
      <c r="K352" s="173"/>
      <c r="L352" s="159"/>
      <c r="M352" s="176"/>
      <c r="N352" s="177"/>
      <c r="O352" s="163"/>
      <c r="P352" s="164"/>
      <c r="Q352" s="165"/>
      <c r="R352" s="166"/>
      <c r="S352" s="13"/>
      <c r="T352" s="167">
        <f t="shared" si="35"/>
        <v>0</v>
      </c>
      <c r="U352" s="152">
        <f t="shared" si="36"/>
        <v>0</v>
      </c>
      <c r="V352" s="168">
        <f t="shared" si="37"/>
        <v>0</v>
      </c>
      <c r="W352" s="13"/>
      <c r="X352" s="13"/>
      <c r="Y352" s="13"/>
      <c r="Z352" s="13"/>
    </row>
    <row r="353" ht="75.0" customHeight="1">
      <c r="A353" s="239"/>
      <c r="B353" s="152" t="s">
        <v>82</v>
      </c>
      <c r="C353" s="318" t="s">
        <v>1509</v>
      </c>
      <c r="D353" s="318" t="s">
        <v>1503</v>
      </c>
      <c r="E353" s="341">
        <v>1.0</v>
      </c>
      <c r="F353" s="432">
        <v>680.0</v>
      </c>
      <c r="G353" s="18"/>
      <c r="H353" s="169"/>
      <c r="I353" s="170"/>
      <c r="J353" s="171"/>
      <c r="K353" s="173"/>
      <c r="L353" s="159"/>
      <c r="M353" s="176"/>
      <c r="N353" s="177"/>
      <c r="O353" s="163"/>
      <c r="P353" s="164"/>
      <c r="Q353" s="165"/>
      <c r="R353" s="166"/>
      <c r="S353" s="13"/>
      <c r="T353" s="167">
        <f t="shared" si="35"/>
        <v>0</v>
      </c>
      <c r="U353" s="152">
        <f t="shared" si="36"/>
        <v>0</v>
      </c>
      <c r="V353" s="168">
        <f t="shared" si="37"/>
        <v>0</v>
      </c>
      <c r="W353" s="13"/>
      <c r="X353" s="13"/>
      <c r="Y353" s="13"/>
      <c r="Z353" s="13"/>
    </row>
    <row r="354" ht="75.0" customHeight="1">
      <c r="A354" s="239"/>
      <c r="B354" s="152" t="s">
        <v>82</v>
      </c>
      <c r="C354" s="318" t="s">
        <v>1509</v>
      </c>
      <c r="D354" s="152" t="s">
        <v>1504</v>
      </c>
      <c r="E354" s="341">
        <v>1.0</v>
      </c>
      <c r="F354" s="432">
        <v>625.0</v>
      </c>
      <c r="G354" s="18"/>
      <c r="H354" s="169"/>
      <c r="I354" s="170"/>
      <c r="J354" s="171"/>
      <c r="K354" s="173"/>
      <c r="L354" s="159"/>
      <c r="M354" s="176"/>
      <c r="N354" s="177"/>
      <c r="O354" s="163"/>
      <c r="P354" s="164"/>
      <c r="Q354" s="165"/>
      <c r="R354" s="166"/>
      <c r="S354" s="13"/>
      <c r="T354" s="167">
        <f t="shared" si="35"/>
        <v>0</v>
      </c>
      <c r="U354" s="152">
        <f t="shared" si="36"/>
        <v>0</v>
      </c>
      <c r="V354" s="168">
        <f t="shared" si="37"/>
        <v>0</v>
      </c>
      <c r="W354" s="13"/>
      <c r="X354" s="13"/>
      <c r="Y354" s="13"/>
      <c r="Z354" s="13"/>
    </row>
    <row r="355" ht="75.0" customHeight="1">
      <c r="A355" s="239"/>
      <c r="B355" s="152" t="s">
        <v>82</v>
      </c>
      <c r="C355" s="318" t="s">
        <v>1509</v>
      </c>
      <c r="D355" s="318" t="s">
        <v>1506</v>
      </c>
      <c r="E355" s="341">
        <v>1.0</v>
      </c>
      <c r="F355" s="432">
        <v>880.0</v>
      </c>
      <c r="G355" s="18"/>
      <c r="H355" s="169"/>
      <c r="I355" s="170"/>
      <c r="J355" s="171"/>
      <c r="K355" s="173"/>
      <c r="L355" s="159"/>
      <c r="M355" s="176"/>
      <c r="N355" s="177"/>
      <c r="O355" s="163"/>
      <c r="P355" s="164"/>
      <c r="Q355" s="165"/>
      <c r="R355" s="166"/>
      <c r="S355" s="13"/>
      <c r="T355" s="167">
        <f t="shared" si="35"/>
        <v>0</v>
      </c>
      <c r="U355" s="152">
        <f t="shared" si="36"/>
        <v>0</v>
      </c>
      <c r="V355" s="168">
        <f t="shared" si="37"/>
        <v>0</v>
      </c>
      <c r="W355" s="13"/>
      <c r="X355" s="13"/>
      <c r="Y355" s="13"/>
      <c r="Z355" s="13"/>
    </row>
    <row r="356" ht="75.0" customHeight="1">
      <c r="A356" s="239"/>
      <c r="B356" s="152" t="s">
        <v>82</v>
      </c>
      <c r="C356" s="318" t="s">
        <v>1509</v>
      </c>
      <c r="D356" s="152" t="s">
        <v>1508</v>
      </c>
      <c r="E356" s="341">
        <v>1.0</v>
      </c>
      <c r="F356" s="432">
        <v>880.0</v>
      </c>
      <c r="G356" s="18"/>
      <c r="H356" s="169"/>
      <c r="I356" s="170"/>
      <c r="J356" s="171"/>
      <c r="K356" s="173"/>
      <c r="L356" s="159"/>
      <c r="M356" s="176"/>
      <c r="N356" s="177"/>
      <c r="O356" s="163"/>
      <c r="P356" s="164"/>
      <c r="Q356" s="165"/>
      <c r="R356" s="166"/>
      <c r="S356" s="13"/>
      <c r="T356" s="167">
        <f t="shared" si="35"/>
        <v>0</v>
      </c>
      <c r="U356" s="152">
        <f t="shared" si="36"/>
        <v>0</v>
      </c>
      <c r="V356" s="168">
        <f t="shared" si="37"/>
        <v>0</v>
      </c>
      <c r="W356" s="13"/>
      <c r="X356" s="13"/>
      <c r="Y356" s="13"/>
      <c r="Z356" s="13"/>
    </row>
    <row r="357" ht="18.75" customHeight="1">
      <c r="A357" s="479" t="s">
        <v>1516</v>
      </c>
      <c r="B357" s="186"/>
      <c r="C357" s="186"/>
      <c r="D357" s="186"/>
      <c r="E357" s="186"/>
      <c r="F357" s="187"/>
      <c r="G357" s="18"/>
      <c r="H357" s="209"/>
      <c r="I357" s="186"/>
      <c r="J357" s="186"/>
      <c r="K357" s="186"/>
      <c r="L357" s="186"/>
      <c r="M357" s="186"/>
      <c r="N357" s="186"/>
      <c r="O357" s="186"/>
      <c r="P357" s="186"/>
      <c r="Q357" s="186"/>
      <c r="R357" s="187"/>
      <c r="S357" s="13"/>
      <c r="T357" s="210"/>
      <c r="U357" s="186"/>
      <c r="V357" s="187"/>
      <c r="W357" s="13"/>
      <c r="X357" s="13"/>
      <c r="Y357" s="13"/>
      <c r="Z357" s="13"/>
    </row>
    <row r="358" ht="81.75" customHeight="1">
      <c r="A358" s="480"/>
      <c r="B358" s="152" t="s">
        <v>51</v>
      </c>
      <c r="C358" s="318" t="s">
        <v>1517</v>
      </c>
      <c r="D358" s="318" t="s">
        <v>1518</v>
      </c>
      <c r="E358" s="341">
        <v>1.0</v>
      </c>
      <c r="F358" s="154">
        <v>395.0</v>
      </c>
      <c r="G358" s="18"/>
      <c r="H358" s="169"/>
      <c r="I358" s="170"/>
      <c r="J358" s="171"/>
      <c r="K358" s="173"/>
      <c r="L358" s="159"/>
      <c r="M358" s="176"/>
      <c r="N358" s="177"/>
      <c r="O358" s="163"/>
      <c r="P358" s="164"/>
      <c r="Q358" s="165"/>
      <c r="R358" s="166"/>
      <c r="S358" s="13"/>
      <c r="T358" s="167">
        <f t="shared" ref="T358:T369" si="38">SUM(H358:R358)</f>
        <v>0</v>
      </c>
      <c r="U358" s="152">
        <f t="shared" ref="U358:U369" si="39">T358*E358</f>
        <v>0</v>
      </c>
      <c r="V358" s="168">
        <f t="shared" ref="V358:V369" si="40">T358*F358</f>
        <v>0</v>
      </c>
      <c r="W358" s="13"/>
      <c r="X358" s="13"/>
      <c r="Y358" s="13"/>
      <c r="Z358" s="13"/>
    </row>
    <row r="359" ht="81.75" customHeight="1">
      <c r="A359" s="480"/>
      <c r="B359" s="152" t="s">
        <v>51</v>
      </c>
      <c r="C359" s="318" t="s">
        <v>1517</v>
      </c>
      <c r="D359" s="318" t="s">
        <v>1519</v>
      </c>
      <c r="E359" s="341">
        <v>1.0</v>
      </c>
      <c r="F359" s="154">
        <v>395.0</v>
      </c>
      <c r="G359" s="18"/>
      <c r="H359" s="169"/>
      <c r="I359" s="170"/>
      <c r="J359" s="171"/>
      <c r="K359" s="173"/>
      <c r="L359" s="159"/>
      <c r="M359" s="176"/>
      <c r="N359" s="177"/>
      <c r="O359" s="163"/>
      <c r="P359" s="164"/>
      <c r="Q359" s="165"/>
      <c r="R359" s="166"/>
      <c r="S359" s="13"/>
      <c r="T359" s="167">
        <f t="shared" si="38"/>
        <v>0</v>
      </c>
      <c r="U359" s="152">
        <f t="shared" si="39"/>
        <v>0</v>
      </c>
      <c r="V359" s="168">
        <f t="shared" si="40"/>
        <v>0</v>
      </c>
      <c r="W359" s="13"/>
      <c r="X359" s="13"/>
      <c r="Y359" s="13"/>
      <c r="Z359" s="13"/>
    </row>
    <row r="360" ht="81.75" customHeight="1">
      <c r="A360" s="481"/>
      <c r="B360" s="152" t="s">
        <v>51</v>
      </c>
      <c r="C360" s="318" t="s">
        <v>1517</v>
      </c>
      <c r="D360" s="318" t="s">
        <v>1520</v>
      </c>
      <c r="E360" s="341">
        <v>1.0</v>
      </c>
      <c r="F360" s="154">
        <v>395.0</v>
      </c>
      <c r="G360" s="18"/>
      <c r="H360" s="169"/>
      <c r="I360" s="170"/>
      <c r="J360" s="171"/>
      <c r="K360" s="173"/>
      <c r="L360" s="159"/>
      <c r="M360" s="176"/>
      <c r="N360" s="177"/>
      <c r="O360" s="163"/>
      <c r="P360" s="164"/>
      <c r="Q360" s="165"/>
      <c r="R360" s="166"/>
      <c r="S360" s="13"/>
      <c r="T360" s="167">
        <f t="shared" si="38"/>
        <v>0</v>
      </c>
      <c r="U360" s="152">
        <f t="shared" si="39"/>
        <v>0</v>
      </c>
      <c r="V360" s="168">
        <f t="shared" si="40"/>
        <v>0</v>
      </c>
      <c r="W360" s="13"/>
      <c r="X360" s="13"/>
      <c r="Y360" s="13"/>
      <c r="Z360" s="13"/>
    </row>
    <row r="361" ht="81.75" customHeight="1">
      <c r="A361" s="481"/>
      <c r="B361" s="152" t="s">
        <v>51</v>
      </c>
      <c r="C361" s="318" t="s">
        <v>1517</v>
      </c>
      <c r="D361" s="318" t="s">
        <v>1522</v>
      </c>
      <c r="E361" s="341">
        <v>1.0</v>
      </c>
      <c r="F361" s="154">
        <v>395.0</v>
      </c>
      <c r="G361" s="18"/>
      <c r="H361" s="169"/>
      <c r="I361" s="170"/>
      <c r="J361" s="171"/>
      <c r="K361" s="173"/>
      <c r="L361" s="159"/>
      <c r="M361" s="176"/>
      <c r="N361" s="177"/>
      <c r="O361" s="163"/>
      <c r="P361" s="164"/>
      <c r="Q361" s="165"/>
      <c r="R361" s="166"/>
      <c r="S361" s="13"/>
      <c r="T361" s="167">
        <f t="shared" si="38"/>
        <v>0</v>
      </c>
      <c r="U361" s="152">
        <f t="shared" si="39"/>
        <v>0</v>
      </c>
      <c r="V361" s="168">
        <f t="shared" si="40"/>
        <v>0</v>
      </c>
      <c r="W361" s="13"/>
      <c r="X361" s="13"/>
      <c r="Y361" s="13"/>
      <c r="Z361" s="13"/>
    </row>
    <row r="362" ht="81.75" customHeight="1">
      <c r="A362" s="481"/>
      <c r="B362" s="152" t="s">
        <v>51</v>
      </c>
      <c r="C362" s="318" t="s">
        <v>1517</v>
      </c>
      <c r="D362" s="318" t="s">
        <v>1523</v>
      </c>
      <c r="E362" s="341">
        <v>1.0</v>
      </c>
      <c r="F362" s="154">
        <v>395.0</v>
      </c>
      <c r="G362" s="18"/>
      <c r="H362" s="169"/>
      <c r="I362" s="170"/>
      <c r="J362" s="171"/>
      <c r="K362" s="173"/>
      <c r="L362" s="159"/>
      <c r="M362" s="176"/>
      <c r="N362" s="177"/>
      <c r="O362" s="163"/>
      <c r="P362" s="164"/>
      <c r="Q362" s="165"/>
      <c r="R362" s="166"/>
      <c r="S362" s="13"/>
      <c r="T362" s="167">
        <f t="shared" si="38"/>
        <v>0</v>
      </c>
      <c r="U362" s="152">
        <f t="shared" si="39"/>
        <v>0</v>
      </c>
      <c r="V362" s="168">
        <f t="shared" si="40"/>
        <v>0</v>
      </c>
      <c r="W362" s="13"/>
      <c r="X362" s="13"/>
      <c r="Y362" s="13"/>
      <c r="Z362" s="13"/>
    </row>
    <row r="363" ht="81.75" customHeight="1">
      <c r="A363" s="481"/>
      <c r="B363" s="152" t="s">
        <v>51</v>
      </c>
      <c r="C363" s="318" t="s">
        <v>1517</v>
      </c>
      <c r="D363" s="318" t="s">
        <v>1525</v>
      </c>
      <c r="E363" s="341">
        <v>1.0</v>
      </c>
      <c r="F363" s="154">
        <v>395.0</v>
      </c>
      <c r="G363" s="18"/>
      <c r="H363" s="169"/>
      <c r="I363" s="170"/>
      <c r="J363" s="171"/>
      <c r="K363" s="173"/>
      <c r="L363" s="159"/>
      <c r="M363" s="176"/>
      <c r="N363" s="177"/>
      <c r="O363" s="163"/>
      <c r="P363" s="164"/>
      <c r="Q363" s="165"/>
      <c r="R363" s="166"/>
      <c r="S363" s="13"/>
      <c r="T363" s="167">
        <f t="shared" si="38"/>
        <v>0</v>
      </c>
      <c r="U363" s="152">
        <f t="shared" si="39"/>
        <v>0</v>
      </c>
      <c r="V363" s="168">
        <f t="shared" si="40"/>
        <v>0</v>
      </c>
      <c r="W363" s="13"/>
      <c r="X363" s="13"/>
      <c r="Y363" s="13"/>
      <c r="Z363" s="13"/>
    </row>
    <row r="364" ht="81.75" customHeight="1">
      <c r="A364" s="480"/>
      <c r="B364" s="152" t="s">
        <v>82</v>
      </c>
      <c r="C364" s="318" t="s">
        <v>1526</v>
      </c>
      <c r="D364" s="318" t="s">
        <v>1518</v>
      </c>
      <c r="E364" s="341">
        <v>1.0</v>
      </c>
      <c r="F364" s="154">
        <v>375.0</v>
      </c>
      <c r="G364" s="18"/>
      <c r="H364" s="169"/>
      <c r="I364" s="170"/>
      <c r="J364" s="171"/>
      <c r="K364" s="173"/>
      <c r="L364" s="159"/>
      <c r="M364" s="176"/>
      <c r="N364" s="177"/>
      <c r="O364" s="163"/>
      <c r="P364" s="164"/>
      <c r="Q364" s="165"/>
      <c r="R364" s="166"/>
      <c r="S364" s="13"/>
      <c r="T364" s="167">
        <f t="shared" si="38"/>
        <v>0</v>
      </c>
      <c r="U364" s="152">
        <f t="shared" si="39"/>
        <v>0</v>
      </c>
      <c r="V364" s="168">
        <f t="shared" si="40"/>
        <v>0</v>
      </c>
      <c r="W364" s="13"/>
      <c r="X364" s="13"/>
      <c r="Y364" s="13"/>
      <c r="Z364" s="13"/>
    </row>
    <row r="365" ht="81.75" customHeight="1">
      <c r="A365" s="480"/>
      <c r="B365" s="152" t="s">
        <v>82</v>
      </c>
      <c r="C365" s="318" t="s">
        <v>1526</v>
      </c>
      <c r="D365" s="318" t="s">
        <v>1519</v>
      </c>
      <c r="E365" s="341">
        <v>1.0</v>
      </c>
      <c r="F365" s="154">
        <v>375.0</v>
      </c>
      <c r="G365" s="18"/>
      <c r="H365" s="169"/>
      <c r="I365" s="170"/>
      <c r="J365" s="171"/>
      <c r="K365" s="173"/>
      <c r="L365" s="159"/>
      <c r="M365" s="176"/>
      <c r="N365" s="177"/>
      <c r="O365" s="163"/>
      <c r="P365" s="164"/>
      <c r="Q365" s="165"/>
      <c r="R365" s="166"/>
      <c r="S365" s="13"/>
      <c r="T365" s="167">
        <f t="shared" si="38"/>
        <v>0</v>
      </c>
      <c r="U365" s="152">
        <f t="shared" si="39"/>
        <v>0</v>
      </c>
      <c r="V365" s="168">
        <f t="shared" si="40"/>
        <v>0</v>
      </c>
      <c r="W365" s="13"/>
      <c r="X365" s="13"/>
      <c r="Y365" s="13"/>
      <c r="Z365" s="13"/>
    </row>
    <row r="366" ht="81.75" customHeight="1">
      <c r="A366" s="481"/>
      <c r="B366" s="152" t="s">
        <v>82</v>
      </c>
      <c r="C366" s="318" t="s">
        <v>1526</v>
      </c>
      <c r="D366" s="318" t="s">
        <v>1520</v>
      </c>
      <c r="E366" s="341">
        <v>1.0</v>
      </c>
      <c r="F366" s="154">
        <v>375.0</v>
      </c>
      <c r="G366" s="18"/>
      <c r="H366" s="169"/>
      <c r="I366" s="170"/>
      <c r="J366" s="171"/>
      <c r="K366" s="173"/>
      <c r="L366" s="159"/>
      <c r="M366" s="176"/>
      <c r="N366" s="177"/>
      <c r="O366" s="163"/>
      <c r="P366" s="164"/>
      <c r="Q366" s="165"/>
      <c r="R366" s="166"/>
      <c r="S366" s="13"/>
      <c r="T366" s="167">
        <f t="shared" si="38"/>
        <v>0</v>
      </c>
      <c r="U366" s="152">
        <f t="shared" si="39"/>
        <v>0</v>
      </c>
      <c r="V366" s="168">
        <f t="shared" si="40"/>
        <v>0</v>
      </c>
      <c r="W366" s="13"/>
      <c r="X366" s="13"/>
      <c r="Y366" s="13"/>
      <c r="Z366" s="13"/>
    </row>
    <row r="367" ht="81.75" customHeight="1">
      <c r="A367" s="481"/>
      <c r="B367" s="152" t="s">
        <v>82</v>
      </c>
      <c r="C367" s="318" t="s">
        <v>1526</v>
      </c>
      <c r="D367" s="318" t="s">
        <v>1522</v>
      </c>
      <c r="E367" s="341">
        <v>1.0</v>
      </c>
      <c r="F367" s="154">
        <v>375.0</v>
      </c>
      <c r="G367" s="18"/>
      <c r="H367" s="169"/>
      <c r="I367" s="170"/>
      <c r="J367" s="171"/>
      <c r="K367" s="173"/>
      <c r="L367" s="159"/>
      <c r="M367" s="176"/>
      <c r="N367" s="177"/>
      <c r="O367" s="163"/>
      <c r="P367" s="164"/>
      <c r="Q367" s="165"/>
      <c r="R367" s="166"/>
      <c r="S367" s="13"/>
      <c r="T367" s="167">
        <f t="shared" si="38"/>
        <v>0</v>
      </c>
      <c r="U367" s="152">
        <f t="shared" si="39"/>
        <v>0</v>
      </c>
      <c r="V367" s="168">
        <f t="shared" si="40"/>
        <v>0</v>
      </c>
      <c r="W367" s="13"/>
      <c r="X367" s="13"/>
      <c r="Y367" s="13"/>
      <c r="Z367" s="13"/>
    </row>
    <row r="368" ht="81.75" customHeight="1">
      <c r="A368" s="481"/>
      <c r="B368" s="152" t="s">
        <v>82</v>
      </c>
      <c r="C368" s="318" t="s">
        <v>1526</v>
      </c>
      <c r="D368" s="318" t="s">
        <v>1523</v>
      </c>
      <c r="E368" s="341">
        <v>1.0</v>
      </c>
      <c r="F368" s="154">
        <v>375.0</v>
      </c>
      <c r="G368" s="18"/>
      <c r="H368" s="169"/>
      <c r="I368" s="170"/>
      <c r="J368" s="171"/>
      <c r="K368" s="173"/>
      <c r="L368" s="159"/>
      <c r="M368" s="176"/>
      <c r="N368" s="177"/>
      <c r="O368" s="163"/>
      <c r="P368" s="164"/>
      <c r="Q368" s="165"/>
      <c r="R368" s="166"/>
      <c r="S368" s="13"/>
      <c r="T368" s="167">
        <f t="shared" si="38"/>
        <v>0</v>
      </c>
      <c r="U368" s="152">
        <f t="shared" si="39"/>
        <v>0</v>
      </c>
      <c r="V368" s="168">
        <f t="shared" si="40"/>
        <v>0</v>
      </c>
      <c r="W368" s="13"/>
      <c r="X368" s="13"/>
      <c r="Y368" s="13"/>
      <c r="Z368" s="13"/>
    </row>
    <row r="369" ht="81.75" customHeight="1">
      <c r="A369" s="481"/>
      <c r="B369" s="152" t="s">
        <v>82</v>
      </c>
      <c r="C369" s="318" t="s">
        <v>1526</v>
      </c>
      <c r="D369" s="318" t="s">
        <v>1525</v>
      </c>
      <c r="E369" s="341">
        <v>1.0</v>
      </c>
      <c r="F369" s="154">
        <v>375.0</v>
      </c>
      <c r="G369" s="18"/>
      <c r="H369" s="169"/>
      <c r="I369" s="170"/>
      <c r="J369" s="171"/>
      <c r="K369" s="173"/>
      <c r="L369" s="159"/>
      <c r="M369" s="176"/>
      <c r="N369" s="177"/>
      <c r="O369" s="163"/>
      <c r="P369" s="164"/>
      <c r="Q369" s="165"/>
      <c r="R369" s="166"/>
      <c r="S369" s="13"/>
      <c r="T369" s="167">
        <f t="shared" si="38"/>
        <v>0</v>
      </c>
      <c r="U369" s="152">
        <f t="shared" si="39"/>
        <v>0</v>
      </c>
      <c r="V369" s="168">
        <f t="shared" si="40"/>
        <v>0</v>
      </c>
      <c r="W369" s="13"/>
      <c r="X369" s="13"/>
      <c r="Y369" s="13"/>
      <c r="Z369" s="13"/>
    </row>
    <row r="370" ht="18.75" customHeight="1">
      <c r="A370" s="479" t="s">
        <v>1529</v>
      </c>
      <c r="B370" s="186"/>
      <c r="C370" s="186"/>
      <c r="D370" s="186"/>
      <c r="E370" s="186"/>
      <c r="F370" s="187"/>
      <c r="G370" s="18"/>
      <c r="H370" s="482"/>
      <c r="I370" s="186"/>
      <c r="J370" s="186"/>
      <c r="K370" s="186"/>
      <c r="L370" s="186"/>
      <c r="M370" s="186"/>
      <c r="N370" s="186"/>
      <c r="O370" s="186"/>
      <c r="P370" s="186"/>
      <c r="Q370" s="186"/>
      <c r="R370" s="187"/>
      <c r="S370" s="13"/>
      <c r="T370" s="210"/>
      <c r="U370" s="186"/>
      <c r="V370" s="187"/>
      <c r="W370" s="13"/>
      <c r="X370" s="13"/>
      <c r="Y370" s="13"/>
      <c r="Z370" s="13"/>
    </row>
    <row r="371" ht="84.0" customHeight="1">
      <c r="A371" s="481"/>
      <c r="B371" s="152" t="s">
        <v>51</v>
      </c>
      <c r="C371" s="318" t="s">
        <v>1529</v>
      </c>
      <c r="D371" s="318" t="s">
        <v>1530</v>
      </c>
      <c r="E371" s="341">
        <v>1.0</v>
      </c>
      <c r="F371" s="154">
        <v>395.0</v>
      </c>
      <c r="G371" s="18"/>
      <c r="H371" s="169"/>
      <c r="I371" s="170"/>
      <c r="J371" s="171"/>
      <c r="K371" s="173"/>
      <c r="L371" s="159"/>
      <c r="M371" s="176"/>
      <c r="N371" s="177"/>
      <c r="O371" s="163"/>
      <c r="P371" s="164"/>
      <c r="Q371" s="165"/>
      <c r="R371" s="166"/>
      <c r="S371" s="13"/>
      <c r="T371" s="167">
        <f t="shared" ref="T371:T394" si="41">SUM(H371:R371)</f>
        <v>0</v>
      </c>
      <c r="U371" s="152">
        <f t="shared" ref="U371:U394" si="42">T371*E371</f>
        <v>0</v>
      </c>
      <c r="V371" s="168">
        <f t="shared" ref="V371:V394" si="43">T371*F371</f>
        <v>0</v>
      </c>
      <c r="W371" s="13"/>
      <c r="X371" s="13"/>
      <c r="Y371" s="13"/>
      <c r="Z371" s="13"/>
    </row>
    <row r="372" ht="84.0" customHeight="1">
      <c r="A372" s="481"/>
      <c r="B372" s="152" t="s">
        <v>51</v>
      </c>
      <c r="C372" s="318" t="s">
        <v>1529</v>
      </c>
      <c r="D372" s="318" t="s">
        <v>1532</v>
      </c>
      <c r="E372" s="341">
        <v>1.0</v>
      </c>
      <c r="F372" s="154">
        <v>395.0</v>
      </c>
      <c r="G372" s="18"/>
      <c r="H372" s="169"/>
      <c r="I372" s="170"/>
      <c r="J372" s="171"/>
      <c r="K372" s="173"/>
      <c r="L372" s="159"/>
      <c r="M372" s="176"/>
      <c r="N372" s="177"/>
      <c r="O372" s="163"/>
      <c r="P372" s="164"/>
      <c r="Q372" s="165"/>
      <c r="R372" s="166"/>
      <c r="S372" s="13"/>
      <c r="T372" s="167">
        <f t="shared" si="41"/>
        <v>0</v>
      </c>
      <c r="U372" s="152">
        <f t="shared" si="42"/>
        <v>0</v>
      </c>
      <c r="V372" s="168">
        <f t="shared" si="43"/>
        <v>0</v>
      </c>
      <c r="W372" s="13"/>
      <c r="X372" s="13"/>
      <c r="Y372" s="13"/>
      <c r="Z372" s="13"/>
    </row>
    <row r="373" ht="84.0" customHeight="1">
      <c r="A373" s="481"/>
      <c r="B373" s="152" t="s">
        <v>51</v>
      </c>
      <c r="C373" s="318" t="s">
        <v>1529</v>
      </c>
      <c r="D373" s="318" t="s">
        <v>1533</v>
      </c>
      <c r="E373" s="341">
        <v>1.0</v>
      </c>
      <c r="F373" s="154">
        <v>395.0</v>
      </c>
      <c r="G373" s="18"/>
      <c r="H373" s="169"/>
      <c r="I373" s="170"/>
      <c r="J373" s="171"/>
      <c r="K373" s="173"/>
      <c r="L373" s="159"/>
      <c r="M373" s="176"/>
      <c r="N373" s="177"/>
      <c r="O373" s="163"/>
      <c r="P373" s="164"/>
      <c r="Q373" s="165"/>
      <c r="R373" s="166"/>
      <c r="S373" s="13"/>
      <c r="T373" s="167">
        <f t="shared" si="41"/>
        <v>0</v>
      </c>
      <c r="U373" s="152">
        <f t="shared" si="42"/>
        <v>0</v>
      </c>
      <c r="V373" s="168">
        <f t="shared" si="43"/>
        <v>0</v>
      </c>
      <c r="W373" s="13"/>
      <c r="X373" s="13"/>
      <c r="Y373" s="13"/>
      <c r="Z373" s="13"/>
    </row>
    <row r="374" ht="84.0" customHeight="1">
      <c r="A374" s="483"/>
      <c r="B374" s="152" t="s">
        <v>51</v>
      </c>
      <c r="C374" s="318" t="s">
        <v>1529</v>
      </c>
      <c r="D374" s="318" t="s">
        <v>1534</v>
      </c>
      <c r="E374" s="341">
        <v>1.0</v>
      </c>
      <c r="F374" s="154">
        <v>355.0</v>
      </c>
      <c r="G374" s="18"/>
      <c r="H374" s="169"/>
      <c r="I374" s="170"/>
      <c r="J374" s="171"/>
      <c r="K374" s="173"/>
      <c r="L374" s="159"/>
      <c r="M374" s="176"/>
      <c r="N374" s="177"/>
      <c r="O374" s="163"/>
      <c r="P374" s="164"/>
      <c r="Q374" s="165"/>
      <c r="R374" s="166"/>
      <c r="S374" s="13"/>
      <c r="T374" s="167">
        <f t="shared" si="41"/>
        <v>0</v>
      </c>
      <c r="U374" s="152">
        <f t="shared" si="42"/>
        <v>0</v>
      </c>
      <c r="V374" s="168">
        <f t="shared" si="43"/>
        <v>0</v>
      </c>
      <c r="W374" s="13"/>
      <c r="X374" s="13"/>
      <c r="Y374" s="13"/>
      <c r="Z374" s="13"/>
    </row>
    <row r="375" ht="84.0" customHeight="1">
      <c r="A375" s="483"/>
      <c r="B375" s="152" t="s">
        <v>51</v>
      </c>
      <c r="C375" s="318" t="s">
        <v>1529</v>
      </c>
      <c r="D375" s="318" t="s">
        <v>1535</v>
      </c>
      <c r="E375" s="341">
        <v>1.0</v>
      </c>
      <c r="F375" s="154">
        <v>355.0</v>
      </c>
      <c r="G375" s="18"/>
      <c r="H375" s="169"/>
      <c r="I375" s="170"/>
      <c r="J375" s="171"/>
      <c r="K375" s="173"/>
      <c r="L375" s="159"/>
      <c r="M375" s="176"/>
      <c r="N375" s="177"/>
      <c r="O375" s="163"/>
      <c r="P375" s="164"/>
      <c r="Q375" s="165"/>
      <c r="R375" s="166"/>
      <c r="S375" s="13"/>
      <c r="T375" s="167">
        <f t="shared" si="41"/>
        <v>0</v>
      </c>
      <c r="U375" s="152">
        <f t="shared" si="42"/>
        <v>0</v>
      </c>
      <c r="V375" s="168">
        <f t="shared" si="43"/>
        <v>0</v>
      </c>
      <c r="W375" s="13"/>
      <c r="X375" s="13"/>
      <c r="Y375" s="13"/>
      <c r="Z375" s="13"/>
    </row>
    <row r="376" ht="84.0" customHeight="1">
      <c r="A376" s="483"/>
      <c r="B376" s="152" t="s">
        <v>51</v>
      </c>
      <c r="C376" s="318" t="s">
        <v>1529</v>
      </c>
      <c r="D376" s="318" t="s">
        <v>1536</v>
      </c>
      <c r="E376" s="341">
        <v>1.0</v>
      </c>
      <c r="F376" s="154">
        <v>355.0</v>
      </c>
      <c r="G376" s="18"/>
      <c r="H376" s="169"/>
      <c r="I376" s="170"/>
      <c r="J376" s="171"/>
      <c r="K376" s="173"/>
      <c r="L376" s="159"/>
      <c r="M376" s="176"/>
      <c r="N376" s="177"/>
      <c r="O376" s="163"/>
      <c r="P376" s="164"/>
      <c r="Q376" s="165"/>
      <c r="R376" s="166"/>
      <c r="S376" s="13"/>
      <c r="T376" s="167">
        <f t="shared" si="41"/>
        <v>0</v>
      </c>
      <c r="U376" s="152">
        <f t="shared" si="42"/>
        <v>0</v>
      </c>
      <c r="V376" s="168">
        <f t="shared" si="43"/>
        <v>0</v>
      </c>
      <c r="W376" s="13"/>
      <c r="X376" s="13"/>
      <c r="Y376" s="13"/>
      <c r="Z376" s="13"/>
    </row>
    <row r="377" ht="84.0" customHeight="1">
      <c r="A377" s="481"/>
      <c r="B377" s="152" t="s">
        <v>51</v>
      </c>
      <c r="C377" s="318" t="s">
        <v>1529</v>
      </c>
      <c r="D377" s="318" t="s">
        <v>1538</v>
      </c>
      <c r="E377" s="341">
        <v>1.0</v>
      </c>
      <c r="F377" s="154">
        <v>275.0</v>
      </c>
      <c r="G377" s="18"/>
      <c r="H377" s="169"/>
      <c r="I377" s="170"/>
      <c r="J377" s="171"/>
      <c r="K377" s="173"/>
      <c r="L377" s="159"/>
      <c r="M377" s="176"/>
      <c r="N377" s="177"/>
      <c r="O377" s="163"/>
      <c r="P377" s="164"/>
      <c r="Q377" s="165"/>
      <c r="R377" s="166"/>
      <c r="S377" s="13"/>
      <c r="T377" s="167">
        <f t="shared" si="41"/>
        <v>0</v>
      </c>
      <c r="U377" s="152">
        <f t="shared" si="42"/>
        <v>0</v>
      </c>
      <c r="V377" s="168">
        <f t="shared" si="43"/>
        <v>0</v>
      </c>
      <c r="W377" s="13"/>
      <c r="X377" s="13"/>
      <c r="Y377" s="13"/>
      <c r="Z377" s="13"/>
    </row>
    <row r="378" ht="84.0" customHeight="1">
      <c r="A378" s="481"/>
      <c r="B378" s="152" t="s">
        <v>51</v>
      </c>
      <c r="C378" s="318" t="s">
        <v>1529</v>
      </c>
      <c r="D378" s="318" t="s">
        <v>1540</v>
      </c>
      <c r="E378" s="341">
        <v>1.0</v>
      </c>
      <c r="F378" s="154">
        <v>275.0</v>
      </c>
      <c r="G378" s="18"/>
      <c r="H378" s="169"/>
      <c r="I378" s="170"/>
      <c r="J378" s="171"/>
      <c r="K378" s="173"/>
      <c r="L378" s="159"/>
      <c r="M378" s="176"/>
      <c r="N378" s="177"/>
      <c r="O378" s="163"/>
      <c r="P378" s="164"/>
      <c r="Q378" s="165"/>
      <c r="R378" s="166"/>
      <c r="S378" s="13"/>
      <c r="T378" s="167">
        <f t="shared" si="41"/>
        <v>0</v>
      </c>
      <c r="U378" s="152">
        <f t="shared" si="42"/>
        <v>0</v>
      </c>
      <c r="V378" s="168">
        <f t="shared" si="43"/>
        <v>0</v>
      </c>
      <c r="W378" s="13"/>
      <c r="X378" s="13"/>
      <c r="Y378" s="13"/>
      <c r="Z378" s="13"/>
    </row>
    <row r="379" ht="84.0" customHeight="1">
      <c r="A379" s="481"/>
      <c r="B379" s="152" t="s">
        <v>51</v>
      </c>
      <c r="C379" s="318" t="s">
        <v>1529</v>
      </c>
      <c r="D379" s="318" t="s">
        <v>1541</v>
      </c>
      <c r="E379" s="341">
        <v>1.0</v>
      </c>
      <c r="F379" s="154">
        <v>275.0</v>
      </c>
      <c r="G379" s="18"/>
      <c r="H379" s="169"/>
      <c r="I379" s="170"/>
      <c r="J379" s="171"/>
      <c r="K379" s="173"/>
      <c r="L379" s="159"/>
      <c r="M379" s="176"/>
      <c r="N379" s="177"/>
      <c r="O379" s="163"/>
      <c r="P379" s="164"/>
      <c r="Q379" s="165"/>
      <c r="R379" s="166"/>
      <c r="S379" s="13"/>
      <c r="T379" s="167">
        <f t="shared" si="41"/>
        <v>0</v>
      </c>
      <c r="U379" s="152">
        <f t="shared" si="42"/>
        <v>0</v>
      </c>
      <c r="V379" s="168">
        <f t="shared" si="43"/>
        <v>0</v>
      </c>
      <c r="W379" s="13"/>
      <c r="X379" s="13"/>
      <c r="Y379" s="13"/>
      <c r="Z379" s="13"/>
    </row>
    <row r="380" ht="84.0" customHeight="1">
      <c r="A380" s="481"/>
      <c r="B380" s="152" t="s">
        <v>51</v>
      </c>
      <c r="C380" s="318" t="s">
        <v>1529</v>
      </c>
      <c r="D380" s="318" t="s">
        <v>1543</v>
      </c>
      <c r="E380" s="341">
        <v>1.0</v>
      </c>
      <c r="F380" s="154">
        <v>275.0</v>
      </c>
      <c r="G380" s="18"/>
      <c r="H380" s="169"/>
      <c r="I380" s="170"/>
      <c r="J380" s="171"/>
      <c r="K380" s="173"/>
      <c r="L380" s="159"/>
      <c r="M380" s="176"/>
      <c r="N380" s="177"/>
      <c r="O380" s="163"/>
      <c r="P380" s="164"/>
      <c r="Q380" s="165"/>
      <c r="R380" s="166"/>
      <c r="S380" s="13"/>
      <c r="T380" s="167">
        <f t="shared" si="41"/>
        <v>0</v>
      </c>
      <c r="U380" s="152">
        <f t="shared" si="42"/>
        <v>0</v>
      </c>
      <c r="V380" s="168">
        <f t="shared" si="43"/>
        <v>0</v>
      </c>
      <c r="W380" s="13"/>
      <c r="X380" s="13"/>
      <c r="Y380" s="13"/>
      <c r="Z380" s="13"/>
    </row>
    <row r="381" ht="84.0" customHeight="1">
      <c r="A381" s="481"/>
      <c r="B381" s="152" t="s">
        <v>51</v>
      </c>
      <c r="C381" s="318" t="s">
        <v>1529</v>
      </c>
      <c r="D381" s="318" t="s">
        <v>1544</v>
      </c>
      <c r="E381" s="341">
        <v>1.0</v>
      </c>
      <c r="F381" s="154">
        <v>275.0</v>
      </c>
      <c r="G381" s="18"/>
      <c r="H381" s="169"/>
      <c r="I381" s="170"/>
      <c r="J381" s="171"/>
      <c r="K381" s="173"/>
      <c r="L381" s="159"/>
      <c r="M381" s="176"/>
      <c r="N381" s="177"/>
      <c r="O381" s="163"/>
      <c r="P381" s="164"/>
      <c r="Q381" s="165"/>
      <c r="R381" s="166"/>
      <c r="S381" s="13"/>
      <c r="T381" s="167">
        <f t="shared" si="41"/>
        <v>0</v>
      </c>
      <c r="U381" s="152">
        <f t="shared" si="42"/>
        <v>0</v>
      </c>
      <c r="V381" s="168">
        <f t="shared" si="43"/>
        <v>0</v>
      </c>
      <c r="W381" s="13"/>
      <c r="X381" s="13"/>
      <c r="Y381" s="13"/>
      <c r="Z381" s="13"/>
    </row>
    <row r="382" ht="84.0" customHeight="1">
      <c r="A382" s="481"/>
      <c r="B382" s="152" t="s">
        <v>51</v>
      </c>
      <c r="C382" s="318" t="s">
        <v>1529</v>
      </c>
      <c r="D382" s="318" t="s">
        <v>1545</v>
      </c>
      <c r="E382" s="341">
        <v>1.0</v>
      </c>
      <c r="F382" s="154">
        <v>275.0</v>
      </c>
      <c r="G382" s="18"/>
      <c r="H382" s="169"/>
      <c r="I382" s="170"/>
      <c r="J382" s="171"/>
      <c r="K382" s="173"/>
      <c r="L382" s="159"/>
      <c r="M382" s="176"/>
      <c r="N382" s="177"/>
      <c r="O382" s="163"/>
      <c r="P382" s="164"/>
      <c r="Q382" s="165"/>
      <c r="R382" s="166"/>
      <c r="S382" s="13"/>
      <c r="T382" s="167">
        <f t="shared" si="41"/>
        <v>0</v>
      </c>
      <c r="U382" s="152">
        <f t="shared" si="42"/>
        <v>0</v>
      </c>
      <c r="V382" s="168">
        <f t="shared" si="43"/>
        <v>0</v>
      </c>
      <c r="W382" s="13"/>
      <c r="X382" s="13"/>
      <c r="Y382" s="13"/>
      <c r="Z382" s="13"/>
    </row>
    <row r="383" ht="84.0" customHeight="1">
      <c r="A383" s="481"/>
      <c r="B383" s="152" t="s">
        <v>82</v>
      </c>
      <c r="C383" s="318" t="s">
        <v>1547</v>
      </c>
      <c r="D383" s="318" t="s">
        <v>1530</v>
      </c>
      <c r="E383" s="341">
        <v>1.0</v>
      </c>
      <c r="F383" s="154">
        <v>375.0</v>
      </c>
      <c r="G383" s="18"/>
      <c r="H383" s="169"/>
      <c r="I383" s="170"/>
      <c r="J383" s="171"/>
      <c r="K383" s="173"/>
      <c r="L383" s="159"/>
      <c r="M383" s="176"/>
      <c r="N383" s="177"/>
      <c r="O383" s="163"/>
      <c r="P383" s="164"/>
      <c r="Q383" s="165"/>
      <c r="R383" s="166"/>
      <c r="S383" s="13"/>
      <c r="T383" s="167">
        <f t="shared" si="41"/>
        <v>0</v>
      </c>
      <c r="U383" s="152">
        <f t="shared" si="42"/>
        <v>0</v>
      </c>
      <c r="V383" s="168">
        <f t="shared" si="43"/>
        <v>0</v>
      </c>
      <c r="W383" s="13"/>
      <c r="X383" s="13"/>
      <c r="Y383" s="13"/>
      <c r="Z383" s="13"/>
    </row>
    <row r="384" ht="84.0" customHeight="1">
      <c r="A384" s="481"/>
      <c r="B384" s="152" t="s">
        <v>82</v>
      </c>
      <c r="C384" s="318" t="s">
        <v>1547</v>
      </c>
      <c r="D384" s="318" t="s">
        <v>1532</v>
      </c>
      <c r="E384" s="341">
        <v>1.0</v>
      </c>
      <c r="F384" s="154">
        <v>375.0</v>
      </c>
      <c r="G384" s="18"/>
      <c r="H384" s="169"/>
      <c r="I384" s="170"/>
      <c r="J384" s="171"/>
      <c r="K384" s="173"/>
      <c r="L384" s="159"/>
      <c r="M384" s="176"/>
      <c r="N384" s="177"/>
      <c r="O384" s="163"/>
      <c r="P384" s="164"/>
      <c r="Q384" s="165"/>
      <c r="R384" s="166"/>
      <c r="S384" s="13"/>
      <c r="T384" s="167">
        <f t="shared" si="41"/>
        <v>0</v>
      </c>
      <c r="U384" s="152">
        <f t="shared" si="42"/>
        <v>0</v>
      </c>
      <c r="V384" s="168">
        <f t="shared" si="43"/>
        <v>0</v>
      </c>
      <c r="W384" s="13"/>
      <c r="X384" s="13"/>
      <c r="Y384" s="13"/>
      <c r="Z384" s="13"/>
    </row>
    <row r="385" ht="84.0" customHeight="1">
      <c r="A385" s="481"/>
      <c r="B385" s="152" t="s">
        <v>82</v>
      </c>
      <c r="C385" s="318" t="s">
        <v>1547</v>
      </c>
      <c r="D385" s="318" t="s">
        <v>1533</v>
      </c>
      <c r="E385" s="341">
        <v>1.0</v>
      </c>
      <c r="F385" s="154">
        <v>375.0</v>
      </c>
      <c r="G385" s="18"/>
      <c r="H385" s="169"/>
      <c r="I385" s="170"/>
      <c r="J385" s="171"/>
      <c r="K385" s="173"/>
      <c r="L385" s="159"/>
      <c r="M385" s="176"/>
      <c r="N385" s="177"/>
      <c r="O385" s="163"/>
      <c r="P385" s="164"/>
      <c r="Q385" s="165"/>
      <c r="R385" s="166"/>
      <c r="S385" s="13"/>
      <c r="T385" s="167">
        <f t="shared" si="41"/>
        <v>0</v>
      </c>
      <c r="U385" s="152">
        <f t="shared" si="42"/>
        <v>0</v>
      </c>
      <c r="V385" s="168">
        <f t="shared" si="43"/>
        <v>0</v>
      </c>
      <c r="W385" s="13"/>
      <c r="X385" s="13"/>
      <c r="Y385" s="13"/>
      <c r="Z385" s="13"/>
    </row>
    <row r="386" ht="84.0" customHeight="1">
      <c r="A386" s="483"/>
      <c r="B386" s="152" t="s">
        <v>82</v>
      </c>
      <c r="C386" s="318" t="s">
        <v>1547</v>
      </c>
      <c r="D386" s="318" t="s">
        <v>1534</v>
      </c>
      <c r="E386" s="341">
        <v>1.0</v>
      </c>
      <c r="F386" s="154">
        <v>335.0</v>
      </c>
      <c r="G386" s="18"/>
      <c r="H386" s="169"/>
      <c r="I386" s="170"/>
      <c r="J386" s="171"/>
      <c r="K386" s="173"/>
      <c r="L386" s="159"/>
      <c r="M386" s="176"/>
      <c r="N386" s="177"/>
      <c r="O386" s="163"/>
      <c r="P386" s="164"/>
      <c r="Q386" s="165"/>
      <c r="R386" s="166"/>
      <c r="S386" s="13"/>
      <c r="T386" s="167">
        <f t="shared" si="41"/>
        <v>0</v>
      </c>
      <c r="U386" s="152">
        <f t="shared" si="42"/>
        <v>0</v>
      </c>
      <c r="V386" s="168">
        <f t="shared" si="43"/>
        <v>0</v>
      </c>
      <c r="W386" s="13"/>
      <c r="X386" s="13"/>
      <c r="Y386" s="13"/>
      <c r="Z386" s="13"/>
    </row>
    <row r="387" ht="84.0" customHeight="1">
      <c r="A387" s="483"/>
      <c r="B387" s="152" t="s">
        <v>82</v>
      </c>
      <c r="C387" s="318" t="s">
        <v>1547</v>
      </c>
      <c r="D387" s="318" t="s">
        <v>1535</v>
      </c>
      <c r="E387" s="341">
        <v>1.0</v>
      </c>
      <c r="F387" s="154">
        <v>335.0</v>
      </c>
      <c r="G387" s="18"/>
      <c r="H387" s="169"/>
      <c r="I387" s="170"/>
      <c r="J387" s="171"/>
      <c r="K387" s="173"/>
      <c r="L387" s="159"/>
      <c r="M387" s="176"/>
      <c r="N387" s="177"/>
      <c r="O387" s="163"/>
      <c r="P387" s="164"/>
      <c r="Q387" s="165"/>
      <c r="R387" s="166"/>
      <c r="S387" s="13"/>
      <c r="T387" s="167">
        <f t="shared" si="41"/>
        <v>0</v>
      </c>
      <c r="U387" s="152">
        <f t="shared" si="42"/>
        <v>0</v>
      </c>
      <c r="V387" s="168">
        <f t="shared" si="43"/>
        <v>0</v>
      </c>
      <c r="W387" s="13"/>
      <c r="X387" s="13"/>
      <c r="Y387" s="13"/>
      <c r="Z387" s="13"/>
    </row>
    <row r="388" ht="84.0" customHeight="1">
      <c r="A388" s="483"/>
      <c r="B388" s="152" t="s">
        <v>82</v>
      </c>
      <c r="C388" s="318" t="s">
        <v>1547</v>
      </c>
      <c r="D388" s="318" t="s">
        <v>1536</v>
      </c>
      <c r="E388" s="341">
        <v>1.0</v>
      </c>
      <c r="F388" s="154">
        <v>335.0</v>
      </c>
      <c r="G388" s="18"/>
      <c r="H388" s="169"/>
      <c r="I388" s="170"/>
      <c r="J388" s="171"/>
      <c r="K388" s="173"/>
      <c r="L388" s="159"/>
      <c r="M388" s="176"/>
      <c r="N388" s="177"/>
      <c r="O388" s="163"/>
      <c r="P388" s="164"/>
      <c r="Q388" s="165"/>
      <c r="R388" s="166"/>
      <c r="S388" s="13"/>
      <c r="T388" s="167">
        <f t="shared" si="41"/>
        <v>0</v>
      </c>
      <c r="U388" s="152">
        <f t="shared" si="42"/>
        <v>0</v>
      </c>
      <c r="V388" s="168">
        <f t="shared" si="43"/>
        <v>0</v>
      </c>
      <c r="W388" s="13"/>
      <c r="X388" s="13"/>
      <c r="Y388" s="13"/>
      <c r="Z388" s="13"/>
    </row>
    <row r="389" ht="84.0" customHeight="1">
      <c r="A389" s="481"/>
      <c r="B389" s="152" t="s">
        <v>82</v>
      </c>
      <c r="C389" s="318" t="s">
        <v>1547</v>
      </c>
      <c r="D389" s="318" t="s">
        <v>1538</v>
      </c>
      <c r="E389" s="341">
        <v>1.0</v>
      </c>
      <c r="F389" s="154">
        <v>255.0</v>
      </c>
      <c r="G389" s="18"/>
      <c r="H389" s="169"/>
      <c r="I389" s="170"/>
      <c r="J389" s="171"/>
      <c r="K389" s="173"/>
      <c r="L389" s="159"/>
      <c r="M389" s="176"/>
      <c r="N389" s="177"/>
      <c r="O389" s="163"/>
      <c r="P389" s="164"/>
      <c r="Q389" s="165"/>
      <c r="R389" s="166"/>
      <c r="S389" s="13"/>
      <c r="T389" s="167">
        <f t="shared" si="41"/>
        <v>0</v>
      </c>
      <c r="U389" s="152">
        <f t="shared" si="42"/>
        <v>0</v>
      </c>
      <c r="V389" s="168">
        <f t="shared" si="43"/>
        <v>0</v>
      </c>
      <c r="W389" s="13"/>
      <c r="X389" s="13"/>
      <c r="Y389" s="13"/>
      <c r="Z389" s="13"/>
    </row>
    <row r="390" ht="84.0" customHeight="1">
      <c r="A390" s="481"/>
      <c r="B390" s="152" t="s">
        <v>82</v>
      </c>
      <c r="C390" s="318" t="s">
        <v>1547</v>
      </c>
      <c r="D390" s="318" t="s">
        <v>1540</v>
      </c>
      <c r="E390" s="341">
        <v>1.0</v>
      </c>
      <c r="F390" s="154">
        <v>255.0</v>
      </c>
      <c r="G390" s="18"/>
      <c r="H390" s="169"/>
      <c r="I390" s="170"/>
      <c r="J390" s="171"/>
      <c r="K390" s="173"/>
      <c r="L390" s="159"/>
      <c r="M390" s="176"/>
      <c r="N390" s="177"/>
      <c r="O390" s="163"/>
      <c r="P390" s="164"/>
      <c r="Q390" s="165"/>
      <c r="R390" s="166"/>
      <c r="S390" s="13"/>
      <c r="T390" s="167">
        <f t="shared" si="41"/>
        <v>0</v>
      </c>
      <c r="U390" s="152">
        <f t="shared" si="42"/>
        <v>0</v>
      </c>
      <c r="V390" s="168">
        <f t="shared" si="43"/>
        <v>0</v>
      </c>
      <c r="W390" s="13"/>
      <c r="X390" s="13"/>
      <c r="Y390" s="13"/>
      <c r="Z390" s="13"/>
    </row>
    <row r="391" ht="84.0" customHeight="1">
      <c r="A391" s="481"/>
      <c r="B391" s="152" t="s">
        <v>82</v>
      </c>
      <c r="C391" s="318" t="s">
        <v>1547</v>
      </c>
      <c r="D391" s="318" t="s">
        <v>1541</v>
      </c>
      <c r="E391" s="341">
        <v>1.0</v>
      </c>
      <c r="F391" s="154">
        <v>255.0</v>
      </c>
      <c r="G391" s="18"/>
      <c r="H391" s="169"/>
      <c r="I391" s="170"/>
      <c r="J391" s="171"/>
      <c r="K391" s="173"/>
      <c r="L391" s="159"/>
      <c r="M391" s="176"/>
      <c r="N391" s="177"/>
      <c r="O391" s="163"/>
      <c r="P391" s="164"/>
      <c r="Q391" s="165"/>
      <c r="R391" s="166"/>
      <c r="S391" s="13"/>
      <c r="T391" s="167">
        <f t="shared" si="41"/>
        <v>0</v>
      </c>
      <c r="U391" s="152">
        <f t="shared" si="42"/>
        <v>0</v>
      </c>
      <c r="V391" s="168">
        <f t="shared" si="43"/>
        <v>0</v>
      </c>
      <c r="W391" s="13"/>
      <c r="X391" s="13"/>
      <c r="Y391" s="13"/>
      <c r="Z391" s="13"/>
    </row>
    <row r="392" ht="84.0" customHeight="1">
      <c r="A392" s="481"/>
      <c r="B392" s="152" t="s">
        <v>82</v>
      </c>
      <c r="C392" s="318" t="s">
        <v>1547</v>
      </c>
      <c r="D392" s="318" t="s">
        <v>1543</v>
      </c>
      <c r="E392" s="341">
        <v>1.0</v>
      </c>
      <c r="F392" s="154">
        <v>255.0</v>
      </c>
      <c r="G392" s="18"/>
      <c r="H392" s="169"/>
      <c r="I392" s="170"/>
      <c r="J392" s="171"/>
      <c r="K392" s="173"/>
      <c r="L392" s="159"/>
      <c r="M392" s="176"/>
      <c r="N392" s="177"/>
      <c r="O392" s="163"/>
      <c r="P392" s="164"/>
      <c r="Q392" s="165"/>
      <c r="R392" s="166"/>
      <c r="S392" s="13"/>
      <c r="T392" s="167">
        <f t="shared" si="41"/>
        <v>0</v>
      </c>
      <c r="U392" s="152">
        <f t="shared" si="42"/>
        <v>0</v>
      </c>
      <c r="V392" s="168">
        <f t="shared" si="43"/>
        <v>0</v>
      </c>
      <c r="W392" s="13"/>
      <c r="X392" s="13"/>
      <c r="Y392" s="13"/>
      <c r="Z392" s="13"/>
    </row>
    <row r="393" ht="84.0" customHeight="1">
      <c r="A393" s="481"/>
      <c r="B393" s="152" t="s">
        <v>82</v>
      </c>
      <c r="C393" s="318" t="s">
        <v>1547</v>
      </c>
      <c r="D393" s="318" t="s">
        <v>1544</v>
      </c>
      <c r="E393" s="341">
        <v>1.0</v>
      </c>
      <c r="F393" s="154">
        <v>255.0</v>
      </c>
      <c r="G393" s="18"/>
      <c r="H393" s="169"/>
      <c r="I393" s="170"/>
      <c r="J393" s="171"/>
      <c r="K393" s="173"/>
      <c r="L393" s="159"/>
      <c r="M393" s="176"/>
      <c r="N393" s="177"/>
      <c r="O393" s="163"/>
      <c r="P393" s="164"/>
      <c r="Q393" s="165"/>
      <c r="R393" s="166"/>
      <c r="S393" s="13"/>
      <c r="T393" s="167">
        <f t="shared" si="41"/>
        <v>0</v>
      </c>
      <c r="U393" s="152">
        <f t="shared" si="42"/>
        <v>0</v>
      </c>
      <c r="V393" s="168">
        <f t="shared" si="43"/>
        <v>0</v>
      </c>
      <c r="W393" s="13"/>
      <c r="X393" s="13"/>
      <c r="Y393" s="13"/>
      <c r="Z393" s="13"/>
    </row>
    <row r="394" ht="84.0" customHeight="1">
      <c r="A394" s="481"/>
      <c r="B394" s="152" t="s">
        <v>82</v>
      </c>
      <c r="C394" s="318" t="s">
        <v>1547</v>
      </c>
      <c r="D394" s="318" t="s">
        <v>1545</v>
      </c>
      <c r="E394" s="341">
        <v>1.0</v>
      </c>
      <c r="F394" s="154">
        <v>255.0</v>
      </c>
      <c r="G394" s="18"/>
      <c r="H394" s="169"/>
      <c r="I394" s="170"/>
      <c r="J394" s="171"/>
      <c r="K394" s="173"/>
      <c r="L394" s="159"/>
      <c r="M394" s="176"/>
      <c r="N394" s="177"/>
      <c r="O394" s="163"/>
      <c r="P394" s="164"/>
      <c r="Q394" s="165"/>
      <c r="R394" s="166"/>
      <c r="S394" s="13"/>
      <c r="T394" s="167">
        <f t="shared" si="41"/>
        <v>0</v>
      </c>
      <c r="U394" s="152">
        <f t="shared" si="42"/>
        <v>0</v>
      </c>
      <c r="V394" s="168">
        <f t="shared" si="43"/>
        <v>0</v>
      </c>
      <c r="W394" s="13"/>
      <c r="X394" s="13"/>
      <c r="Y394" s="13"/>
      <c r="Z394" s="13"/>
    </row>
    <row r="395" ht="18.75" customHeight="1">
      <c r="A395" s="479" t="s">
        <v>1551</v>
      </c>
      <c r="B395" s="186"/>
      <c r="C395" s="186"/>
      <c r="D395" s="186"/>
      <c r="E395" s="186"/>
      <c r="F395" s="187"/>
      <c r="G395" s="18"/>
      <c r="H395" s="482"/>
      <c r="I395" s="186"/>
      <c r="J395" s="186"/>
      <c r="K395" s="186"/>
      <c r="L395" s="186"/>
      <c r="M395" s="186"/>
      <c r="N395" s="186"/>
      <c r="O395" s="186"/>
      <c r="P395" s="186"/>
      <c r="Q395" s="186"/>
      <c r="R395" s="187"/>
      <c r="S395" s="13"/>
      <c r="T395" s="210"/>
      <c r="U395" s="186"/>
      <c r="V395" s="187"/>
      <c r="W395" s="13"/>
      <c r="X395" s="13"/>
      <c r="Y395" s="13"/>
      <c r="Z395" s="13"/>
    </row>
    <row r="396" ht="79.5" customHeight="1">
      <c r="A396" s="480"/>
      <c r="B396" s="152" t="s">
        <v>51</v>
      </c>
      <c r="C396" s="318" t="s">
        <v>1553</v>
      </c>
      <c r="D396" s="152" t="s">
        <v>1554</v>
      </c>
      <c r="E396" s="152">
        <v>1.0</v>
      </c>
      <c r="F396" s="283">
        <v>320.0</v>
      </c>
      <c r="G396" s="18"/>
      <c r="H396" s="169"/>
      <c r="I396" s="170"/>
      <c r="J396" s="171"/>
      <c r="K396" s="173"/>
      <c r="L396" s="159"/>
      <c r="M396" s="176"/>
      <c r="N396" s="177"/>
      <c r="O396" s="163"/>
      <c r="P396" s="164"/>
      <c r="Q396" s="165"/>
      <c r="R396" s="166"/>
      <c r="S396" s="13"/>
      <c r="T396" s="167">
        <f t="shared" ref="T396:T429" si="44">SUM(H396:R396)</f>
        <v>0</v>
      </c>
      <c r="U396" s="152">
        <f t="shared" ref="U396:U429" si="45">T396*E396</f>
        <v>0</v>
      </c>
      <c r="V396" s="168">
        <f t="shared" ref="V396:V429" si="46">T396*F396</f>
        <v>0</v>
      </c>
      <c r="W396" s="13"/>
      <c r="X396" s="13"/>
      <c r="Y396" s="13"/>
      <c r="Z396" s="13"/>
    </row>
    <row r="397" ht="79.5" customHeight="1">
      <c r="A397" s="480"/>
      <c r="B397" s="152" t="s">
        <v>51</v>
      </c>
      <c r="C397" s="318" t="s">
        <v>1553</v>
      </c>
      <c r="D397" s="152" t="s">
        <v>1555</v>
      </c>
      <c r="E397" s="152">
        <v>1.0</v>
      </c>
      <c r="F397" s="283">
        <v>320.0</v>
      </c>
      <c r="G397" s="18"/>
      <c r="H397" s="169"/>
      <c r="I397" s="170"/>
      <c r="J397" s="171"/>
      <c r="K397" s="173"/>
      <c r="L397" s="159"/>
      <c r="M397" s="176"/>
      <c r="N397" s="177"/>
      <c r="O397" s="163"/>
      <c r="P397" s="164"/>
      <c r="Q397" s="165"/>
      <c r="R397" s="166"/>
      <c r="S397" s="13"/>
      <c r="T397" s="167">
        <f t="shared" si="44"/>
        <v>0</v>
      </c>
      <c r="U397" s="152">
        <f t="shared" si="45"/>
        <v>0</v>
      </c>
      <c r="V397" s="168">
        <f t="shared" si="46"/>
        <v>0</v>
      </c>
      <c r="W397" s="13"/>
      <c r="X397" s="13"/>
      <c r="Y397" s="13"/>
      <c r="Z397" s="13"/>
    </row>
    <row r="398" ht="79.5" customHeight="1">
      <c r="A398" s="480"/>
      <c r="B398" s="152" t="s">
        <v>51</v>
      </c>
      <c r="C398" s="318" t="s">
        <v>1553</v>
      </c>
      <c r="D398" s="152" t="s">
        <v>1556</v>
      </c>
      <c r="E398" s="152">
        <v>1.0</v>
      </c>
      <c r="F398" s="283">
        <v>320.0</v>
      </c>
      <c r="G398" s="18"/>
      <c r="H398" s="169"/>
      <c r="I398" s="170"/>
      <c r="J398" s="171"/>
      <c r="K398" s="173"/>
      <c r="L398" s="159"/>
      <c r="M398" s="176"/>
      <c r="N398" s="177"/>
      <c r="O398" s="163"/>
      <c r="P398" s="164"/>
      <c r="Q398" s="165"/>
      <c r="R398" s="166"/>
      <c r="S398" s="13"/>
      <c r="T398" s="167">
        <f t="shared" si="44"/>
        <v>0</v>
      </c>
      <c r="U398" s="152">
        <f t="shared" si="45"/>
        <v>0</v>
      </c>
      <c r="V398" s="168">
        <f t="shared" si="46"/>
        <v>0</v>
      </c>
      <c r="W398" s="13"/>
      <c r="X398" s="13"/>
      <c r="Y398" s="13"/>
      <c r="Z398" s="13"/>
    </row>
    <row r="399" ht="79.5" customHeight="1">
      <c r="A399" s="480"/>
      <c r="B399" s="152" t="s">
        <v>51</v>
      </c>
      <c r="C399" s="318" t="s">
        <v>1553</v>
      </c>
      <c r="D399" s="152" t="s">
        <v>1557</v>
      </c>
      <c r="E399" s="152">
        <v>1.0</v>
      </c>
      <c r="F399" s="283">
        <v>320.0</v>
      </c>
      <c r="G399" s="18"/>
      <c r="H399" s="169"/>
      <c r="I399" s="170"/>
      <c r="J399" s="171"/>
      <c r="K399" s="173"/>
      <c r="L399" s="159"/>
      <c r="M399" s="176"/>
      <c r="N399" s="177"/>
      <c r="O399" s="163"/>
      <c r="P399" s="164"/>
      <c r="Q399" s="165"/>
      <c r="R399" s="166"/>
      <c r="S399" s="13"/>
      <c r="T399" s="167">
        <f t="shared" si="44"/>
        <v>0</v>
      </c>
      <c r="U399" s="152">
        <f t="shared" si="45"/>
        <v>0</v>
      </c>
      <c r="V399" s="168">
        <f t="shared" si="46"/>
        <v>0</v>
      </c>
      <c r="W399" s="13"/>
      <c r="X399" s="13"/>
      <c r="Y399" s="13"/>
      <c r="Z399" s="13"/>
    </row>
    <row r="400" ht="79.5" customHeight="1">
      <c r="A400" s="480"/>
      <c r="B400" s="152" t="s">
        <v>51</v>
      </c>
      <c r="C400" s="318" t="s">
        <v>1553</v>
      </c>
      <c r="D400" s="152" t="s">
        <v>1558</v>
      </c>
      <c r="E400" s="152">
        <v>1.0</v>
      </c>
      <c r="F400" s="283">
        <v>320.0</v>
      </c>
      <c r="G400" s="18"/>
      <c r="H400" s="169"/>
      <c r="I400" s="170"/>
      <c r="J400" s="171"/>
      <c r="K400" s="173"/>
      <c r="L400" s="159"/>
      <c r="M400" s="176"/>
      <c r="N400" s="177"/>
      <c r="O400" s="163"/>
      <c r="P400" s="164"/>
      <c r="Q400" s="165"/>
      <c r="R400" s="166"/>
      <c r="S400" s="13"/>
      <c r="T400" s="167">
        <f t="shared" si="44"/>
        <v>0</v>
      </c>
      <c r="U400" s="152">
        <f t="shared" si="45"/>
        <v>0</v>
      </c>
      <c r="V400" s="168">
        <f t="shared" si="46"/>
        <v>0</v>
      </c>
      <c r="W400" s="13"/>
      <c r="X400" s="13"/>
      <c r="Y400" s="13"/>
      <c r="Z400" s="13"/>
    </row>
    <row r="401" ht="79.5" customHeight="1">
      <c r="A401" s="480"/>
      <c r="B401" s="152" t="s">
        <v>51</v>
      </c>
      <c r="C401" s="318" t="s">
        <v>1553</v>
      </c>
      <c r="D401" s="152" t="s">
        <v>1560</v>
      </c>
      <c r="E401" s="152">
        <v>1.0</v>
      </c>
      <c r="F401" s="283">
        <v>320.0</v>
      </c>
      <c r="G401" s="18"/>
      <c r="H401" s="169"/>
      <c r="I401" s="170"/>
      <c r="J401" s="171"/>
      <c r="K401" s="173"/>
      <c r="L401" s="159"/>
      <c r="M401" s="176"/>
      <c r="N401" s="177"/>
      <c r="O401" s="163"/>
      <c r="P401" s="164"/>
      <c r="Q401" s="165"/>
      <c r="R401" s="166"/>
      <c r="S401" s="13"/>
      <c r="T401" s="167">
        <f t="shared" si="44"/>
        <v>0</v>
      </c>
      <c r="U401" s="152">
        <f t="shared" si="45"/>
        <v>0</v>
      </c>
      <c r="V401" s="168">
        <f t="shared" si="46"/>
        <v>0</v>
      </c>
      <c r="W401" s="13"/>
      <c r="X401" s="13"/>
      <c r="Y401" s="13"/>
      <c r="Z401" s="13"/>
    </row>
    <row r="402" ht="79.5" customHeight="1">
      <c r="A402" s="480"/>
      <c r="B402" s="152" t="s">
        <v>51</v>
      </c>
      <c r="C402" s="318" t="s">
        <v>1553</v>
      </c>
      <c r="D402" s="152" t="s">
        <v>1561</v>
      </c>
      <c r="E402" s="152">
        <v>1.0</v>
      </c>
      <c r="F402" s="283">
        <v>320.0</v>
      </c>
      <c r="G402" s="18"/>
      <c r="H402" s="169"/>
      <c r="I402" s="170"/>
      <c r="J402" s="171"/>
      <c r="K402" s="173"/>
      <c r="L402" s="159"/>
      <c r="M402" s="176"/>
      <c r="N402" s="177"/>
      <c r="O402" s="163"/>
      <c r="P402" s="164"/>
      <c r="Q402" s="165"/>
      <c r="R402" s="166"/>
      <c r="S402" s="13"/>
      <c r="T402" s="167">
        <f t="shared" si="44"/>
        <v>0</v>
      </c>
      <c r="U402" s="152">
        <f t="shared" si="45"/>
        <v>0</v>
      </c>
      <c r="V402" s="168">
        <f t="shared" si="46"/>
        <v>0</v>
      </c>
      <c r="W402" s="13"/>
      <c r="X402" s="13"/>
      <c r="Y402" s="13"/>
      <c r="Z402" s="13"/>
    </row>
    <row r="403" ht="79.5" customHeight="1">
      <c r="A403" s="480"/>
      <c r="B403" s="152" t="s">
        <v>51</v>
      </c>
      <c r="C403" s="318" t="s">
        <v>1553</v>
      </c>
      <c r="D403" s="152" t="s">
        <v>1562</v>
      </c>
      <c r="E403" s="152">
        <v>1.0</v>
      </c>
      <c r="F403" s="283">
        <v>320.0</v>
      </c>
      <c r="G403" s="18"/>
      <c r="H403" s="169"/>
      <c r="I403" s="170"/>
      <c r="J403" s="171"/>
      <c r="K403" s="173"/>
      <c r="L403" s="159"/>
      <c r="M403" s="176"/>
      <c r="N403" s="177"/>
      <c r="O403" s="163"/>
      <c r="P403" s="164"/>
      <c r="Q403" s="165"/>
      <c r="R403" s="166"/>
      <c r="S403" s="13"/>
      <c r="T403" s="167">
        <f t="shared" si="44"/>
        <v>0</v>
      </c>
      <c r="U403" s="152">
        <f t="shared" si="45"/>
        <v>0</v>
      </c>
      <c r="V403" s="168">
        <f t="shared" si="46"/>
        <v>0</v>
      </c>
      <c r="W403" s="13"/>
      <c r="X403" s="13"/>
      <c r="Y403" s="13"/>
      <c r="Z403" s="13"/>
    </row>
    <row r="404" ht="79.5" customHeight="1">
      <c r="A404" s="480"/>
      <c r="B404" s="152" t="s">
        <v>51</v>
      </c>
      <c r="C404" s="318" t="s">
        <v>1553</v>
      </c>
      <c r="D404" s="152" t="s">
        <v>1563</v>
      </c>
      <c r="E404" s="152">
        <v>1.0</v>
      </c>
      <c r="F404" s="283">
        <v>320.0</v>
      </c>
      <c r="G404" s="18"/>
      <c r="H404" s="169"/>
      <c r="I404" s="170"/>
      <c r="J404" s="171"/>
      <c r="K404" s="173"/>
      <c r="L404" s="159"/>
      <c r="M404" s="176"/>
      <c r="N404" s="177"/>
      <c r="O404" s="163"/>
      <c r="P404" s="164"/>
      <c r="Q404" s="165"/>
      <c r="R404" s="166"/>
      <c r="S404" s="13"/>
      <c r="T404" s="167">
        <f t="shared" si="44"/>
        <v>0</v>
      </c>
      <c r="U404" s="152">
        <f t="shared" si="45"/>
        <v>0</v>
      </c>
      <c r="V404" s="168">
        <f t="shared" si="46"/>
        <v>0</v>
      </c>
      <c r="W404" s="13"/>
      <c r="X404" s="13"/>
      <c r="Y404" s="13"/>
      <c r="Z404" s="13"/>
    </row>
    <row r="405" ht="79.5" customHeight="1">
      <c r="A405" s="480"/>
      <c r="B405" s="152" t="s">
        <v>51</v>
      </c>
      <c r="C405" s="318" t="s">
        <v>1553</v>
      </c>
      <c r="D405" s="152" t="s">
        <v>1564</v>
      </c>
      <c r="E405" s="152">
        <v>1.0</v>
      </c>
      <c r="F405" s="283">
        <v>320.0</v>
      </c>
      <c r="G405" s="18"/>
      <c r="H405" s="169"/>
      <c r="I405" s="170"/>
      <c r="J405" s="171"/>
      <c r="K405" s="173"/>
      <c r="L405" s="159"/>
      <c r="M405" s="176"/>
      <c r="N405" s="177"/>
      <c r="O405" s="163"/>
      <c r="P405" s="164"/>
      <c r="Q405" s="165"/>
      <c r="R405" s="166"/>
      <c r="S405" s="13"/>
      <c r="T405" s="167">
        <f t="shared" si="44"/>
        <v>0</v>
      </c>
      <c r="U405" s="152">
        <f t="shared" si="45"/>
        <v>0</v>
      </c>
      <c r="V405" s="168">
        <f t="shared" si="46"/>
        <v>0</v>
      </c>
      <c r="W405" s="13"/>
      <c r="X405" s="13"/>
      <c r="Y405" s="13"/>
      <c r="Z405" s="13"/>
    </row>
    <row r="406" ht="79.5" customHeight="1">
      <c r="A406" s="480"/>
      <c r="B406" s="152" t="s">
        <v>51</v>
      </c>
      <c r="C406" s="318" t="s">
        <v>1553</v>
      </c>
      <c r="D406" s="152" t="s">
        <v>1565</v>
      </c>
      <c r="E406" s="152">
        <v>1.0</v>
      </c>
      <c r="F406" s="283">
        <v>320.0</v>
      </c>
      <c r="G406" s="18"/>
      <c r="H406" s="169"/>
      <c r="I406" s="170"/>
      <c r="J406" s="171"/>
      <c r="K406" s="173"/>
      <c r="L406" s="159"/>
      <c r="M406" s="176"/>
      <c r="N406" s="177"/>
      <c r="O406" s="163"/>
      <c r="P406" s="164"/>
      <c r="Q406" s="165"/>
      <c r="R406" s="166"/>
      <c r="S406" s="13"/>
      <c r="T406" s="167">
        <f t="shared" si="44"/>
        <v>0</v>
      </c>
      <c r="U406" s="152">
        <f t="shared" si="45"/>
        <v>0</v>
      </c>
      <c r="V406" s="168">
        <f t="shared" si="46"/>
        <v>0</v>
      </c>
      <c r="W406" s="13"/>
      <c r="X406" s="13"/>
      <c r="Y406" s="13"/>
      <c r="Z406" s="13"/>
    </row>
    <row r="407" ht="79.5" customHeight="1">
      <c r="A407" s="480"/>
      <c r="B407" s="152" t="s">
        <v>51</v>
      </c>
      <c r="C407" s="318" t="s">
        <v>1553</v>
      </c>
      <c r="D407" s="152" t="s">
        <v>1566</v>
      </c>
      <c r="E407" s="152">
        <v>1.0</v>
      </c>
      <c r="F407" s="283">
        <v>320.0</v>
      </c>
      <c r="G407" s="18"/>
      <c r="H407" s="169"/>
      <c r="I407" s="170"/>
      <c r="J407" s="171"/>
      <c r="K407" s="173"/>
      <c r="L407" s="159"/>
      <c r="M407" s="176"/>
      <c r="N407" s="177"/>
      <c r="O407" s="163"/>
      <c r="P407" s="164"/>
      <c r="Q407" s="165"/>
      <c r="R407" s="166"/>
      <c r="S407" s="13"/>
      <c r="T407" s="167">
        <f t="shared" si="44"/>
        <v>0</v>
      </c>
      <c r="U407" s="152">
        <f t="shared" si="45"/>
        <v>0</v>
      </c>
      <c r="V407" s="168">
        <f t="shared" si="46"/>
        <v>0</v>
      </c>
      <c r="W407" s="13"/>
      <c r="X407" s="13"/>
      <c r="Y407" s="13"/>
      <c r="Z407" s="13"/>
    </row>
    <row r="408" ht="79.5" customHeight="1">
      <c r="A408" s="480"/>
      <c r="B408" s="152" t="s">
        <v>51</v>
      </c>
      <c r="C408" s="318" t="s">
        <v>1553</v>
      </c>
      <c r="D408" s="152" t="s">
        <v>1567</v>
      </c>
      <c r="E408" s="152">
        <v>1.0</v>
      </c>
      <c r="F408" s="283">
        <v>320.0</v>
      </c>
      <c r="G408" s="18"/>
      <c r="H408" s="169"/>
      <c r="I408" s="170"/>
      <c r="J408" s="171"/>
      <c r="K408" s="173"/>
      <c r="L408" s="159"/>
      <c r="M408" s="176"/>
      <c r="N408" s="177"/>
      <c r="O408" s="163"/>
      <c r="P408" s="164"/>
      <c r="Q408" s="165"/>
      <c r="R408" s="166"/>
      <c r="S408" s="13"/>
      <c r="T408" s="167">
        <f t="shared" si="44"/>
        <v>0</v>
      </c>
      <c r="U408" s="152">
        <f t="shared" si="45"/>
        <v>0</v>
      </c>
      <c r="V408" s="168">
        <f t="shared" si="46"/>
        <v>0</v>
      </c>
      <c r="W408" s="13"/>
      <c r="X408" s="13"/>
      <c r="Y408" s="13"/>
      <c r="Z408" s="13"/>
    </row>
    <row r="409" ht="79.5" customHeight="1">
      <c r="A409" s="169"/>
      <c r="B409" s="152" t="s">
        <v>51</v>
      </c>
      <c r="C409" s="318" t="s">
        <v>1553</v>
      </c>
      <c r="D409" s="152" t="s">
        <v>1569</v>
      </c>
      <c r="E409" s="152">
        <v>1.0</v>
      </c>
      <c r="F409" s="283">
        <v>320.0</v>
      </c>
      <c r="G409" s="18"/>
      <c r="H409" s="169"/>
      <c r="I409" s="170"/>
      <c r="J409" s="171"/>
      <c r="K409" s="173"/>
      <c r="L409" s="159"/>
      <c r="M409" s="176"/>
      <c r="N409" s="177"/>
      <c r="O409" s="163"/>
      <c r="P409" s="164"/>
      <c r="Q409" s="165"/>
      <c r="R409" s="166"/>
      <c r="S409" s="13"/>
      <c r="T409" s="167">
        <f t="shared" si="44"/>
        <v>0</v>
      </c>
      <c r="U409" s="152">
        <f t="shared" si="45"/>
        <v>0</v>
      </c>
      <c r="V409" s="168">
        <f t="shared" si="46"/>
        <v>0</v>
      </c>
      <c r="W409" s="13"/>
      <c r="X409" s="13"/>
      <c r="Y409" s="13"/>
      <c r="Z409" s="13"/>
    </row>
    <row r="410" ht="79.5" customHeight="1">
      <c r="A410" s="480"/>
      <c r="B410" s="152" t="s">
        <v>51</v>
      </c>
      <c r="C410" s="318" t="s">
        <v>1553</v>
      </c>
      <c r="D410" s="152" t="s">
        <v>1571</v>
      </c>
      <c r="E410" s="152">
        <v>1.0</v>
      </c>
      <c r="F410" s="283">
        <v>320.0</v>
      </c>
      <c r="G410" s="18"/>
      <c r="H410" s="169"/>
      <c r="I410" s="170"/>
      <c r="J410" s="171"/>
      <c r="K410" s="173"/>
      <c r="L410" s="159"/>
      <c r="M410" s="176"/>
      <c r="N410" s="177"/>
      <c r="O410" s="163"/>
      <c r="P410" s="164"/>
      <c r="Q410" s="165"/>
      <c r="R410" s="166"/>
      <c r="S410" s="13"/>
      <c r="T410" s="167">
        <f t="shared" si="44"/>
        <v>0</v>
      </c>
      <c r="U410" s="152">
        <f t="shared" si="45"/>
        <v>0</v>
      </c>
      <c r="V410" s="168">
        <f t="shared" si="46"/>
        <v>0</v>
      </c>
      <c r="W410" s="13"/>
      <c r="X410" s="13"/>
      <c r="Y410" s="13"/>
      <c r="Z410" s="13"/>
    </row>
    <row r="411" ht="79.5" customHeight="1">
      <c r="A411" s="480"/>
      <c r="B411" s="152" t="s">
        <v>51</v>
      </c>
      <c r="C411" s="318" t="s">
        <v>1553</v>
      </c>
      <c r="D411" s="152" t="s">
        <v>1572</v>
      </c>
      <c r="E411" s="152">
        <v>1.0</v>
      </c>
      <c r="F411" s="283">
        <v>320.0</v>
      </c>
      <c r="G411" s="18"/>
      <c r="H411" s="169"/>
      <c r="I411" s="170"/>
      <c r="J411" s="171"/>
      <c r="K411" s="173"/>
      <c r="L411" s="159"/>
      <c r="M411" s="176"/>
      <c r="N411" s="177"/>
      <c r="O411" s="163"/>
      <c r="P411" s="164"/>
      <c r="Q411" s="165"/>
      <c r="R411" s="166"/>
      <c r="S411" s="13"/>
      <c r="T411" s="167">
        <f t="shared" si="44"/>
        <v>0</v>
      </c>
      <c r="U411" s="152">
        <f t="shared" si="45"/>
        <v>0</v>
      </c>
      <c r="V411" s="168">
        <f t="shared" si="46"/>
        <v>0</v>
      </c>
      <c r="W411" s="13"/>
      <c r="X411" s="13"/>
      <c r="Y411" s="13"/>
      <c r="Z411" s="13"/>
    </row>
    <row r="412" ht="79.5" customHeight="1">
      <c r="A412" s="480"/>
      <c r="B412" s="152" t="s">
        <v>51</v>
      </c>
      <c r="C412" s="318" t="s">
        <v>1553</v>
      </c>
      <c r="D412" s="152" t="s">
        <v>1574</v>
      </c>
      <c r="E412" s="152">
        <v>1.0</v>
      </c>
      <c r="F412" s="283">
        <v>320.0</v>
      </c>
      <c r="G412" s="18"/>
      <c r="H412" s="169"/>
      <c r="I412" s="170"/>
      <c r="J412" s="171"/>
      <c r="K412" s="173"/>
      <c r="L412" s="159"/>
      <c r="M412" s="176"/>
      <c r="N412" s="177"/>
      <c r="O412" s="163"/>
      <c r="P412" s="164"/>
      <c r="Q412" s="165"/>
      <c r="R412" s="166"/>
      <c r="S412" s="13"/>
      <c r="T412" s="167">
        <f t="shared" si="44"/>
        <v>0</v>
      </c>
      <c r="U412" s="152">
        <f t="shared" si="45"/>
        <v>0</v>
      </c>
      <c r="V412" s="168">
        <f t="shared" si="46"/>
        <v>0</v>
      </c>
      <c r="W412" s="13"/>
      <c r="X412" s="13"/>
      <c r="Y412" s="13"/>
      <c r="Z412" s="13"/>
    </row>
    <row r="413" ht="79.5" customHeight="1">
      <c r="A413" s="480"/>
      <c r="B413" s="152" t="s">
        <v>82</v>
      </c>
      <c r="C413" s="318" t="s">
        <v>1575</v>
      </c>
      <c r="D413" s="152" t="s">
        <v>1554</v>
      </c>
      <c r="E413" s="152">
        <v>1.0</v>
      </c>
      <c r="F413" s="154">
        <v>300.0</v>
      </c>
      <c r="G413" s="18"/>
      <c r="H413" s="169"/>
      <c r="I413" s="170"/>
      <c r="J413" s="171"/>
      <c r="K413" s="173"/>
      <c r="L413" s="159"/>
      <c r="M413" s="176"/>
      <c r="N413" s="177"/>
      <c r="O413" s="163"/>
      <c r="P413" s="164"/>
      <c r="Q413" s="165"/>
      <c r="R413" s="166"/>
      <c r="S413" s="13"/>
      <c r="T413" s="167">
        <f t="shared" si="44"/>
        <v>0</v>
      </c>
      <c r="U413" s="152">
        <f t="shared" si="45"/>
        <v>0</v>
      </c>
      <c r="V413" s="168">
        <f t="shared" si="46"/>
        <v>0</v>
      </c>
      <c r="W413" s="13"/>
      <c r="X413" s="13"/>
      <c r="Y413" s="13"/>
      <c r="Z413" s="13"/>
    </row>
    <row r="414" ht="79.5" customHeight="1">
      <c r="A414" s="480"/>
      <c r="B414" s="152" t="s">
        <v>82</v>
      </c>
      <c r="C414" s="318" t="s">
        <v>1575</v>
      </c>
      <c r="D414" s="152" t="s">
        <v>1555</v>
      </c>
      <c r="E414" s="152">
        <v>1.0</v>
      </c>
      <c r="F414" s="154">
        <v>280.0</v>
      </c>
      <c r="G414" s="18"/>
      <c r="H414" s="169"/>
      <c r="I414" s="170"/>
      <c r="J414" s="171"/>
      <c r="K414" s="173"/>
      <c r="L414" s="159"/>
      <c r="M414" s="176"/>
      <c r="N414" s="177"/>
      <c r="O414" s="163"/>
      <c r="P414" s="164"/>
      <c r="Q414" s="165"/>
      <c r="R414" s="166"/>
      <c r="S414" s="13"/>
      <c r="T414" s="167">
        <f t="shared" si="44"/>
        <v>0</v>
      </c>
      <c r="U414" s="152">
        <f t="shared" si="45"/>
        <v>0</v>
      </c>
      <c r="V414" s="168">
        <f t="shared" si="46"/>
        <v>0</v>
      </c>
      <c r="W414" s="13"/>
      <c r="X414" s="13"/>
      <c r="Y414" s="13"/>
      <c r="Z414" s="13"/>
    </row>
    <row r="415" ht="79.5" customHeight="1">
      <c r="A415" s="480"/>
      <c r="B415" s="152" t="s">
        <v>82</v>
      </c>
      <c r="C415" s="318" t="s">
        <v>1575</v>
      </c>
      <c r="D415" s="152" t="s">
        <v>1556</v>
      </c>
      <c r="E415" s="152">
        <v>1.0</v>
      </c>
      <c r="F415" s="154">
        <v>265.0</v>
      </c>
      <c r="G415" s="18"/>
      <c r="H415" s="169"/>
      <c r="I415" s="170"/>
      <c r="J415" s="171"/>
      <c r="K415" s="173"/>
      <c r="L415" s="159"/>
      <c r="M415" s="176"/>
      <c r="N415" s="177"/>
      <c r="O415" s="163"/>
      <c r="P415" s="164"/>
      <c r="Q415" s="165"/>
      <c r="R415" s="166"/>
      <c r="S415" s="13"/>
      <c r="T415" s="167">
        <f t="shared" si="44"/>
        <v>0</v>
      </c>
      <c r="U415" s="152">
        <f t="shared" si="45"/>
        <v>0</v>
      </c>
      <c r="V415" s="168">
        <f t="shared" si="46"/>
        <v>0</v>
      </c>
      <c r="W415" s="13"/>
      <c r="X415" s="13"/>
      <c r="Y415" s="13"/>
      <c r="Z415" s="13"/>
    </row>
    <row r="416" ht="79.5" customHeight="1">
      <c r="A416" s="480"/>
      <c r="B416" s="152" t="s">
        <v>82</v>
      </c>
      <c r="C416" s="318" t="s">
        <v>1575</v>
      </c>
      <c r="D416" s="152" t="s">
        <v>1557</v>
      </c>
      <c r="E416" s="152">
        <v>1.0</v>
      </c>
      <c r="F416" s="154">
        <v>265.0</v>
      </c>
      <c r="G416" s="18"/>
      <c r="H416" s="169"/>
      <c r="I416" s="170"/>
      <c r="J416" s="171"/>
      <c r="K416" s="173"/>
      <c r="L416" s="159"/>
      <c r="M416" s="176"/>
      <c r="N416" s="177"/>
      <c r="O416" s="163"/>
      <c r="P416" s="164"/>
      <c r="Q416" s="165"/>
      <c r="R416" s="166"/>
      <c r="S416" s="13"/>
      <c r="T416" s="167">
        <f t="shared" si="44"/>
        <v>0</v>
      </c>
      <c r="U416" s="152">
        <f t="shared" si="45"/>
        <v>0</v>
      </c>
      <c r="V416" s="168">
        <f t="shared" si="46"/>
        <v>0</v>
      </c>
      <c r="W416" s="13"/>
      <c r="X416" s="13"/>
      <c r="Y416" s="13"/>
      <c r="Z416" s="13"/>
    </row>
    <row r="417" ht="79.5" customHeight="1">
      <c r="A417" s="480"/>
      <c r="B417" s="152" t="s">
        <v>82</v>
      </c>
      <c r="C417" s="318" t="s">
        <v>1575</v>
      </c>
      <c r="D417" s="152" t="s">
        <v>1558</v>
      </c>
      <c r="E417" s="152">
        <v>1.0</v>
      </c>
      <c r="F417" s="154">
        <v>265.0</v>
      </c>
      <c r="G417" s="18"/>
      <c r="H417" s="169"/>
      <c r="I417" s="170"/>
      <c r="J417" s="171"/>
      <c r="K417" s="173"/>
      <c r="L417" s="159"/>
      <c r="M417" s="176"/>
      <c r="N417" s="177"/>
      <c r="O417" s="163"/>
      <c r="P417" s="164"/>
      <c r="Q417" s="165"/>
      <c r="R417" s="166"/>
      <c r="S417" s="13"/>
      <c r="T417" s="167">
        <f t="shared" si="44"/>
        <v>0</v>
      </c>
      <c r="U417" s="152">
        <f t="shared" si="45"/>
        <v>0</v>
      </c>
      <c r="V417" s="168">
        <f t="shared" si="46"/>
        <v>0</v>
      </c>
      <c r="W417" s="13"/>
      <c r="X417" s="13"/>
      <c r="Y417" s="13"/>
      <c r="Z417" s="13"/>
    </row>
    <row r="418" ht="79.5" customHeight="1">
      <c r="A418" s="480"/>
      <c r="B418" s="152" t="s">
        <v>82</v>
      </c>
      <c r="C418" s="318" t="s">
        <v>1575</v>
      </c>
      <c r="D418" s="152" t="s">
        <v>1560</v>
      </c>
      <c r="E418" s="152">
        <v>1.0</v>
      </c>
      <c r="F418" s="154">
        <v>305.0</v>
      </c>
      <c r="G418" s="18"/>
      <c r="H418" s="169"/>
      <c r="I418" s="170"/>
      <c r="J418" s="171"/>
      <c r="K418" s="173"/>
      <c r="L418" s="159"/>
      <c r="M418" s="176"/>
      <c r="N418" s="177"/>
      <c r="O418" s="163"/>
      <c r="P418" s="164"/>
      <c r="Q418" s="165"/>
      <c r="R418" s="166"/>
      <c r="S418" s="13"/>
      <c r="T418" s="167">
        <f t="shared" si="44"/>
        <v>0</v>
      </c>
      <c r="U418" s="152">
        <f t="shared" si="45"/>
        <v>0</v>
      </c>
      <c r="V418" s="168">
        <f t="shared" si="46"/>
        <v>0</v>
      </c>
      <c r="W418" s="13"/>
      <c r="X418" s="13"/>
      <c r="Y418" s="13"/>
      <c r="Z418" s="13"/>
    </row>
    <row r="419" ht="79.5" customHeight="1">
      <c r="A419" s="480"/>
      <c r="B419" s="152" t="s">
        <v>82</v>
      </c>
      <c r="C419" s="318" t="s">
        <v>1575</v>
      </c>
      <c r="D419" s="152" t="s">
        <v>1561</v>
      </c>
      <c r="E419" s="152">
        <v>1.0</v>
      </c>
      <c r="F419" s="154">
        <v>255.0</v>
      </c>
      <c r="G419" s="18"/>
      <c r="H419" s="169"/>
      <c r="I419" s="170"/>
      <c r="J419" s="171"/>
      <c r="K419" s="173"/>
      <c r="L419" s="159"/>
      <c r="M419" s="176"/>
      <c r="N419" s="177"/>
      <c r="O419" s="163"/>
      <c r="P419" s="164"/>
      <c r="Q419" s="165"/>
      <c r="R419" s="166"/>
      <c r="S419" s="13"/>
      <c r="T419" s="167">
        <f t="shared" si="44"/>
        <v>0</v>
      </c>
      <c r="U419" s="152">
        <f t="shared" si="45"/>
        <v>0</v>
      </c>
      <c r="V419" s="168">
        <f t="shared" si="46"/>
        <v>0</v>
      </c>
      <c r="W419" s="13"/>
      <c r="X419" s="13"/>
      <c r="Y419" s="13"/>
      <c r="Z419" s="13"/>
    </row>
    <row r="420" ht="79.5" customHeight="1">
      <c r="A420" s="480"/>
      <c r="B420" s="152" t="s">
        <v>82</v>
      </c>
      <c r="C420" s="318" t="s">
        <v>1575</v>
      </c>
      <c r="D420" s="152" t="s">
        <v>1562</v>
      </c>
      <c r="E420" s="152">
        <v>1.0</v>
      </c>
      <c r="F420" s="154">
        <v>255.0</v>
      </c>
      <c r="G420" s="18"/>
      <c r="H420" s="169"/>
      <c r="I420" s="170"/>
      <c r="J420" s="171"/>
      <c r="K420" s="173"/>
      <c r="L420" s="159"/>
      <c r="M420" s="176"/>
      <c r="N420" s="177"/>
      <c r="O420" s="163"/>
      <c r="P420" s="164"/>
      <c r="Q420" s="165"/>
      <c r="R420" s="166"/>
      <c r="S420" s="13"/>
      <c r="T420" s="167">
        <f t="shared" si="44"/>
        <v>0</v>
      </c>
      <c r="U420" s="152">
        <f t="shared" si="45"/>
        <v>0</v>
      </c>
      <c r="V420" s="168">
        <f t="shared" si="46"/>
        <v>0</v>
      </c>
      <c r="W420" s="13"/>
      <c r="X420" s="13"/>
      <c r="Y420" s="13"/>
      <c r="Z420" s="13"/>
    </row>
    <row r="421" ht="79.5" customHeight="1">
      <c r="A421" s="480"/>
      <c r="B421" s="152" t="s">
        <v>82</v>
      </c>
      <c r="C421" s="318" t="s">
        <v>1575</v>
      </c>
      <c r="D421" s="152" t="s">
        <v>1563</v>
      </c>
      <c r="E421" s="152">
        <v>1.0</v>
      </c>
      <c r="F421" s="154">
        <v>940.0</v>
      </c>
      <c r="G421" s="18"/>
      <c r="H421" s="169"/>
      <c r="I421" s="170"/>
      <c r="J421" s="171"/>
      <c r="K421" s="173"/>
      <c r="L421" s="159"/>
      <c r="M421" s="176"/>
      <c r="N421" s="177"/>
      <c r="O421" s="163"/>
      <c r="P421" s="164"/>
      <c r="Q421" s="165"/>
      <c r="R421" s="166"/>
      <c r="S421" s="13"/>
      <c r="T421" s="167">
        <f t="shared" si="44"/>
        <v>0</v>
      </c>
      <c r="U421" s="152">
        <f t="shared" si="45"/>
        <v>0</v>
      </c>
      <c r="V421" s="168">
        <f t="shared" si="46"/>
        <v>0</v>
      </c>
      <c r="W421" s="13"/>
      <c r="X421" s="13"/>
      <c r="Y421" s="13"/>
      <c r="Z421" s="13"/>
    </row>
    <row r="422" ht="79.5" customHeight="1">
      <c r="A422" s="480"/>
      <c r="B422" s="152" t="s">
        <v>82</v>
      </c>
      <c r="C422" s="318" t="s">
        <v>1575</v>
      </c>
      <c r="D422" s="152" t="s">
        <v>1564</v>
      </c>
      <c r="E422" s="152">
        <v>1.0</v>
      </c>
      <c r="F422" s="154">
        <v>290.0</v>
      </c>
      <c r="G422" s="18"/>
      <c r="H422" s="169"/>
      <c r="I422" s="170"/>
      <c r="J422" s="171"/>
      <c r="K422" s="173"/>
      <c r="L422" s="159"/>
      <c r="M422" s="176"/>
      <c r="N422" s="177"/>
      <c r="O422" s="163"/>
      <c r="P422" s="164"/>
      <c r="Q422" s="165"/>
      <c r="R422" s="166"/>
      <c r="S422" s="13"/>
      <c r="T422" s="167">
        <f t="shared" si="44"/>
        <v>0</v>
      </c>
      <c r="U422" s="152">
        <f t="shared" si="45"/>
        <v>0</v>
      </c>
      <c r="V422" s="168">
        <f t="shared" si="46"/>
        <v>0</v>
      </c>
      <c r="W422" s="13"/>
      <c r="X422" s="13"/>
      <c r="Y422" s="13"/>
      <c r="Z422" s="13"/>
    </row>
    <row r="423" ht="79.5" customHeight="1">
      <c r="A423" s="480"/>
      <c r="B423" s="152" t="s">
        <v>82</v>
      </c>
      <c r="C423" s="318" t="s">
        <v>1575</v>
      </c>
      <c r="D423" s="152" t="s">
        <v>1565</v>
      </c>
      <c r="E423" s="152">
        <v>1.0</v>
      </c>
      <c r="F423" s="154">
        <v>310.0</v>
      </c>
      <c r="G423" s="18"/>
      <c r="H423" s="169"/>
      <c r="I423" s="170"/>
      <c r="J423" s="171"/>
      <c r="K423" s="173"/>
      <c r="L423" s="159"/>
      <c r="M423" s="176"/>
      <c r="N423" s="177"/>
      <c r="O423" s="163"/>
      <c r="P423" s="164"/>
      <c r="Q423" s="165"/>
      <c r="R423" s="166"/>
      <c r="S423" s="13"/>
      <c r="T423" s="167">
        <f t="shared" si="44"/>
        <v>0</v>
      </c>
      <c r="U423" s="152">
        <f t="shared" si="45"/>
        <v>0</v>
      </c>
      <c r="V423" s="168">
        <f t="shared" si="46"/>
        <v>0</v>
      </c>
      <c r="W423" s="13"/>
      <c r="X423" s="13"/>
      <c r="Y423" s="13"/>
      <c r="Z423" s="13"/>
    </row>
    <row r="424" ht="79.5" customHeight="1">
      <c r="A424" s="480"/>
      <c r="B424" s="152" t="s">
        <v>82</v>
      </c>
      <c r="C424" s="318" t="s">
        <v>1575</v>
      </c>
      <c r="D424" s="152" t="s">
        <v>1566</v>
      </c>
      <c r="E424" s="152">
        <v>1.0</v>
      </c>
      <c r="F424" s="154">
        <v>335.0</v>
      </c>
      <c r="G424" s="18"/>
      <c r="H424" s="169"/>
      <c r="I424" s="170"/>
      <c r="J424" s="171"/>
      <c r="K424" s="173"/>
      <c r="L424" s="159"/>
      <c r="M424" s="176"/>
      <c r="N424" s="177"/>
      <c r="O424" s="163"/>
      <c r="P424" s="164"/>
      <c r="Q424" s="165"/>
      <c r="R424" s="166"/>
      <c r="S424" s="13"/>
      <c r="T424" s="167">
        <f t="shared" si="44"/>
        <v>0</v>
      </c>
      <c r="U424" s="152">
        <f t="shared" si="45"/>
        <v>0</v>
      </c>
      <c r="V424" s="168">
        <f t="shared" si="46"/>
        <v>0</v>
      </c>
      <c r="W424" s="13"/>
      <c r="X424" s="13"/>
      <c r="Y424" s="13"/>
      <c r="Z424" s="13"/>
    </row>
    <row r="425" ht="79.5" customHeight="1">
      <c r="A425" s="480"/>
      <c r="B425" s="152" t="s">
        <v>82</v>
      </c>
      <c r="C425" s="318" t="s">
        <v>1575</v>
      </c>
      <c r="D425" s="152" t="s">
        <v>1567</v>
      </c>
      <c r="E425" s="152">
        <v>1.0</v>
      </c>
      <c r="F425" s="154">
        <v>335.0</v>
      </c>
      <c r="G425" s="18"/>
      <c r="H425" s="169"/>
      <c r="I425" s="170"/>
      <c r="J425" s="171"/>
      <c r="K425" s="173"/>
      <c r="L425" s="159"/>
      <c r="M425" s="176"/>
      <c r="N425" s="177"/>
      <c r="O425" s="163"/>
      <c r="P425" s="164"/>
      <c r="Q425" s="165"/>
      <c r="R425" s="166"/>
      <c r="S425" s="13"/>
      <c r="T425" s="167">
        <f t="shared" si="44"/>
        <v>0</v>
      </c>
      <c r="U425" s="152">
        <f t="shared" si="45"/>
        <v>0</v>
      </c>
      <c r="V425" s="168">
        <f t="shared" si="46"/>
        <v>0</v>
      </c>
      <c r="W425" s="13"/>
      <c r="X425" s="13"/>
      <c r="Y425" s="13"/>
      <c r="Z425" s="13"/>
    </row>
    <row r="426" ht="79.5" customHeight="1">
      <c r="A426" s="169"/>
      <c r="B426" s="152" t="s">
        <v>82</v>
      </c>
      <c r="C426" s="318" t="s">
        <v>1575</v>
      </c>
      <c r="D426" s="152" t="s">
        <v>1569</v>
      </c>
      <c r="E426" s="152">
        <v>1.0</v>
      </c>
      <c r="F426" s="154">
        <v>265.0</v>
      </c>
      <c r="G426" s="18"/>
      <c r="H426" s="169"/>
      <c r="I426" s="170"/>
      <c r="J426" s="171"/>
      <c r="K426" s="173"/>
      <c r="L426" s="159"/>
      <c r="M426" s="176"/>
      <c r="N426" s="177"/>
      <c r="O426" s="163"/>
      <c r="P426" s="164"/>
      <c r="Q426" s="165"/>
      <c r="R426" s="166"/>
      <c r="S426" s="13"/>
      <c r="T426" s="167">
        <f t="shared" si="44"/>
        <v>0</v>
      </c>
      <c r="U426" s="152">
        <f t="shared" si="45"/>
        <v>0</v>
      </c>
      <c r="V426" s="168">
        <f t="shared" si="46"/>
        <v>0</v>
      </c>
      <c r="W426" s="13"/>
      <c r="X426" s="13"/>
      <c r="Y426" s="13"/>
      <c r="Z426" s="13"/>
    </row>
    <row r="427" ht="79.5" customHeight="1">
      <c r="A427" s="480"/>
      <c r="B427" s="152" t="s">
        <v>82</v>
      </c>
      <c r="C427" s="318" t="s">
        <v>1575</v>
      </c>
      <c r="D427" s="152" t="s">
        <v>1571</v>
      </c>
      <c r="E427" s="152">
        <v>1.0</v>
      </c>
      <c r="F427" s="154">
        <v>265.0</v>
      </c>
      <c r="G427" s="18"/>
      <c r="H427" s="169"/>
      <c r="I427" s="170"/>
      <c r="J427" s="171"/>
      <c r="K427" s="173"/>
      <c r="L427" s="159"/>
      <c r="M427" s="176"/>
      <c r="N427" s="177"/>
      <c r="O427" s="163"/>
      <c r="P427" s="164"/>
      <c r="Q427" s="165"/>
      <c r="R427" s="166"/>
      <c r="S427" s="13"/>
      <c r="T427" s="167">
        <f t="shared" si="44"/>
        <v>0</v>
      </c>
      <c r="U427" s="152">
        <f t="shared" si="45"/>
        <v>0</v>
      </c>
      <c r="V427" s="168">
        <f t="shared" si="46"/>
        <v>0</v>
      </c>
      <c r="W427" s="13"/>
      <c r="X427" s="13"/>
      <c r="Y427" s="13"/>
      <c r="Z427" s="13"/>
    </row>
    <row r="428" ht="79.5" customHeight="1">
      <c r="A428" s="480"/>
      <c r="B428" s="152" t="s">
        <v>82</v>
      </c>
      <c r="C428" s="318" t="s">
        <v>1575</v>
      </c>
      <c r="D428" s="152" t="s">
        <v>1572</v>
      </c>
      <c r="E428" s="152">
        <v>1.0</v>
      </c>
      <c r="F428" s="154">
        <v>265.0</v>
      </c>
      <c r="G428" s="18"/>
      <c r="H428" s="169"/>
      <c r="I428" s="170"/>
      <c r="J428" s="171"/>
      <c r="K428" s="173"/>
      <c r="L428" s="159"/>
      <c r="M428" s="176"/>
      <c r="N428" s="177"/>
      <c r="O428" s="163"/>
      <c r="P428" s="164"/>
      <c r="Q428" s="165"/>
      <c r="R428" s="166"/>
      <c r="S428" s="13"/>
      <c r="T428" s="167">
        <f t="shared" si="44"/>
        <v>0</v>
      </c>
      <c r="U428" s="152">
        <f t="shared" si="45"/>
        <v>0</v>
      </c>
      <c r="V428" s="168">
        <f t="shared" si="46"/>
        <v>0</v>
      </c>
      <c r="W428" s="13"/>
      <c r="X428" s="13"/>
      <c r="Y428" s="13"/>
      <c r="Z428" s="13"/>
    </row>
    <row r="429" ht="79.5" customHeight="1">
      <c r="A429" s="485"/>
      <c r="B429" s="323" t="s">
        <v>82</v>
      </c>
      <c r="C429" s="356" t="s">
        <v>1575</v>
      </c>
      <c r="D429" s="323" t="s">
        <v>1574</v>
      </c>
      <c r="E429" s="323">
        <v>1.0</v>
      </c>
      <c r="F429" s="486">
        <v>265.0</v>
      </c>
      <c r="G429" s="18"/>
      <c r="H429" s="325"/>
      <c r="I429" s="326"/>
      <c r="J429" s="327"/>
      <c r="K429" s="328"/>
      <c r="L429" s="329"/>
      <c r="M429" s="330"/>
      <c r="N429" s="331"/>
      <c r="O429" s="332"/>
      <c r="P429" s="333"/>
      <c r="Q429" s="334"/>
      <c r="R429" s="335"/>
      <c r="S429" s="13"/>
      <c r="T429" s="336">
        <f t="shared" si="44"/>
        <v>0</v>
      </c>
      <c r="U429" s="323">
        <f t="shared" si="45"/>
        <v>0</v>
      </c>
      <c r="V429" s="337">
        <f t="shared" si="46"/>
        <v>0</v>
      </c>
      <c r="W429" s="13"/>
      <c r="X429" s="13"/>
      <c r="Y429" s="13"/>
      <c r="Z429" s="13"/>
    </row>
    <row r="430" ht="15.75" customHeight="1">
      <c r="A430" s="13"/>
      <c r="B430" s="22"/>
      <c r="C430" s="22"/>
      <c r="D430" s="13"/>
      <c r="E430" s="13"/>
      <c r="F430" s="18"/>
      <c r="G430" s="18"/>
      <c r="H430" s="22"/>
      <c r="I430" s="22"/>
      <c r="J430" s="22"/>
      <c r="K430" s="22"/>
      <c r="L430" s="22"/>
      <c r="M430" s="22"/>
      <c r="N430" s="22"/>
      <c r="O430" s="22"/>
      <c r="P430" s="22"/>
      <c r="Q430" s="22"/>
      <c r="R430" s="22"/>
      <c r="S430" s="13"/>
      <c r="T430" s="22"/>
      <c r="U430" s="22"/>
      <c r="V430" s="22"/>
      <c r="W430" s="13"/>
      <c r="X430" s="13"/>
      <c r="Y430" s="13"/>
      <c r="Z430" s="13"/>
    </row>
    <row r="431" ht="15.75" customHeight="1">
      <c r="A431" s="13"/>
      <c r="B431" s="22"/>
      <c r="C431" s="22"/>
      <c r="D431" s="13"/>
      <c r="E431" s="13"/>
      <c r="F431" s="18"/>
      <c r="G431" s="18"/>
      <c r="H431" s="22"/>
      <c r="I431" s="22"/>
      <c r="J431" s="22"/>
      <c r="K431" s="22"/>
      <c r="L431" s="22"/>
      <c r="M431" s="22"/>
      <c r="N431" s="22"/>
      <c r="O431" s="22"/>
      <c r="P431" s="22"/>
      <c r="Q431" s="22"/>
      <c r="R431" s="22"/>
      <c r="S431" s="13"/>
      <c r="T431" s="22"/>
      <c r="U431" s="22"/>
      <c r="V431" s="22"/>
      <c r="W431" s="13"/>
      <c r="X431" s="13"/>
      <c r="Y431" s="13"/>
      <c r="Z431" s="13"/>
    </row>
  </sheetData>
  <mergeCells count="53">
    <mergeCell ref="A357:F357"/>
    <mergeCell ref="A370:F370"/>
    <mergeCell ref="H370:R370"/>
    <mergeCell ref="T370:V370"/>
    <mergeCell ref="A395:F395"/>
    <mergeCell ref="H395:R395"/>
    <mergeCell ref="T395:V395"/>
    <mergeCell ref="C303:D303"/>
    <mergeCell ref="A319:F319"/>
    <mergeCell ref="H319:R320"/>
    <mergeCell ref="T319:V320"/>
    <mergeCell ref="A320:F320"/>
    <mergeCell ref="H357:R357"/>
    <mergeCell ref="T357:V357"/>
    <mergeCell ref="D1:E1"/>
    <mergeCell ref="H3:R3"/>
    <mergeCell ref="A9:F9"/>
    <mergeCell ref="H9:R9"/>
    <mergeCell ref="T9:V9"/>
    <mergeCell ref="H12:R12"/>
    <mergeCell ref="T12:V12"/>
    <mergeCell ref="A12:F12"/>
    <mergeCell ref="A26:F26"/>
    <mergeCell ref="H26:R26"/>
    <mergeCell ref="T26:V26"/>
    <mergeCell ref="A53:F53"/>
    <mergeCell ref="H53:R53"/>
    <mergeCell ref="T53:V53"/>
    <mergeCell ref="H133:R133"/>
    <mergeCell ref="T133:V133"/>
    <mergeCell ref="A84:F84"/>
    <mergeCell ref="H84:R84"/>
    <mergeCell ref="T84:V84"/>
    <mergeCell ref="A102:F102"/>
    <mergeCell ref="H102:R102"/>
    <mergeCell ref="T102:V102"/>
    <mergeCell ref="A133:F133"/>
    <mergeCell ref="H207:R207"/>
    <mergeCell ref="T207:V207"/>
    <mergeCell ref="A149:F149"/>
    <mergeCell ref="H149:R149"/>
    <mergeCell ref="T149:V149"/>
    <mergeCell ref="A173:F173"/>
    <mergeCell ref="H173:R173"/>
    <mergeCell ref="T173:V173"/>
    <mergeCell ref="A207:F207"/>
    <mergeCell ref="A260:F260"/>
    <mergeCell ref="H260:R260"/>
    <mergeCell ref="T260:V260"/>
    <mergeCell ref="C261:D261"/>
    <mergeCell ref="A266:A269"/>
    <mergeCell ref="C270:D270"/>
    <mergeCell ref="C284:D284"/>
  </mergeCells>
  <conditionalFormatting sqref="A321:A356">
    <cfRule type="notContainsBlanks" dxfId="0" priority="1">
      <formula>LEN(TRIM(A321))&gt;0</formula>
    </cfRule>
  </conditionalFormatting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9.44"/>
    <col customWidth="1" min="2" max="2" width="15.78"/>
    <col customWidth="1" min="3" max="3" width="20.67"/>
    <col customWidth="1" min="4" max="4" width="11.44"/>
    <col customWidth="1" min="5" max="5" width="10.44"/>
    <col customWidth="1" min="6" max="6" width="1.44"/>
    <col customWidth="1" min="7" max="17" width="12.0"/>
    <col customWidth="1" min="18" max="18" width="1.11"/>
    <col customWidth="1" min="19" max="19" width="9.33"/>
    <col customWidth="1" min="20" max="20" width="9.67"/>
    <col customWidth="1" min="21" max="21" width="15.33"/>
    <col customWidth="1" min="22" max="26" width="10.44"/>
  </cols>
  <sheetData>
    <row r="1" ht="63.75" customHeight="1">
      <c r="A1" s="424"/>
      <c r="B1" s="14"/>
      <c r="C1" s="15" t="s">
        <v>30</v>
      </c>
      <c r="D1" s="16"/>
      <c r="E1" s="18"/>
      <c r="F1" s="18"/>
      <c r="G1" s="13"/>
      <c r="H1" s="13"/>
      <c r="I1" s="13"/>
      <c r="J1" s="13"/>
      <c r="K1" s="13"/>
      <c r="L1" s="13"/>
      <c r="M1" s="13"/>
      <c r="N1" s="13"/>
      <c r="O1" s="13"/>
      <c r="P1" s="22"/>
      <c r="Q1" s="22"/>
      <c r="R1" s="13"/>
      <c r="S1" s="22"/>
      <c r="T1" s="22"/>
      <c r="U1" s="22"/>
      <c r="V1" s="13"/>
      <c r="W1" s="13"/>
      <c r="X1" s="13"/>
      <c r="Y1" s="13"/>
      <c r="Z1" s="13"/>
    </row>
    <row r="2" ht="15.75" customHeight="1">
      <c r="A2" s="23"/>
      <c r="B2" s="24"/>
      <c r="C2" s="380" t="s">
        <v>984</v>
      </c>
      <c r="D2" s="27"/>
      <c r="E2" s="18"/>
      <c r="F2" s="18"/>
      <c r="G2" s="13"/>
      <c r="H2" s="13"/>
      <c r="I2" s="13"/>
      <c r="J2" s="13"/>
      <c r="K2" s="13"/>
      <c r="L2" s="13"/>
      <c r="M2" s="13"/>
      <c r="N2" s="13"/>
      <c r="O2" s="13"/>
      <c r="P2" s="22"/>
      <c r="Q2" s="22"/>
      <c r="R2" s="13"/>
      <c r="S2" s="22"/>
      <c r="T2" s="22"/>
      <c r="U2" s="22"/>
      <c r="V2" s="13"/>
      <c r="W2" s="13"/>
      <c r="X2" s="13"/>
      <c r="Y2" s="13"/>
      <c r="Z2" s="13"/>
    </row>
    <row r="3" ht="21.75" customHeight="1">
      <c r="A3" s="33"/>
      <c r="B3" s="34"/>
      <c r="C3" s="35"/>
      <c r="D3" s="35"/>
      <c r="E3" s="18"/>
      <c r="F3" s="18"/>
      <c r="G3" s="36" t="s">
        <v>12</v>
      </c>
      <c r="H3" s="4"/>
      <c r="I3" s="4"/>
      <c r="J3" s="4"/>
      <c r="K3" s="4"/>
      <c r="L3" s="4"/>
      <c r="M3" s="4"/>
      <c r="N3" s="4"/>
      <c r="O3" s="4"/>
      <c r="P3" s="4"/>
      <c r="Q3" s="5"/>
      <c r="R3" s="13"/>
      <c r="S3" s="13"/>
      <c r="T3" s="22"/>
      <c r="U3" s="22"/>
      <c r="V3" s="13"/>
      <c r="W3" s="13"/>
      <c r="X3" s="13"/>
      <c r="Y3" s="13"/>
      <c r="Z3" s="13"/>
    </row>
    <row r="4" ht="63.75" customHeight="1">
      <c r="A4" s="22"/>
      <c r="B4" s="43" t="s">
        <v>2</v>
      </c>
      <c r="C4" s="44" t="s">
        <v>3</v>
      </c>
      <c r="D4" s="45" t="s">
        <v>14</v>
      </c>
      <c r="E4" s="18"/>
      <c r="F4" s="18"/>
      <c r="G4" s="46" t="s">
        <v>16</v>
      </c>
      <c r="H4" s="47" t="s">
        <v>17</v>
      </c>
      <c r="I4" s="48" t="s">
        <v>18</v>
      </c>
      <c r="J4" s="50" t="s">
        <v>19</v>
      </c>
      <c r="K4" s="52" t="s">
        <v>21</v>
      </c>
      <c r="L4" s="54" t="s">
        <v>22</v>
      </c>
      <c r="M4" s="56" t="s">
        <v>23</v>
      </c>
      <c r="N4" s="57" t="s">
        <v>24</v>
      </c>
      <c r="O4" s="58" t="s">
        <v>25</v>
      </c>
      <c r="P4" s="59" t="s">
        <v>26</v>
      </c>
      <c r="Q4" s="61" t="s">
        <v>28</v>
      </c>
      <c r="R4" s="13"/>
      <c r="S4" s="22"/>
      <c r="T4" s="22"/>
      <c r="U4" s="22"/>
      <c r="V4" s="13"/>
      <c r="W4" s="13"/>
      <c r="X4" s="13"/>
      <c r="Y4" s="13"/>
      <c r="Z4" s="13"/>
    </row>
    <row r="5" ht="15.75" customHeight="1">
      <c r="A5" s="22"/>
      <c r="B5" s="62">
        <f t="shared" ref="B5:D5" si="1">SUM(S9:S9076)</f>
        <v>0</v>
      </c>
      <c r="C5" s="63">
        <f t="shared" si="1"/>
        <v>0</v>
      </c>
      <c r="D5" s="64">
        <f t="shared" si="1"/>
        <v>0</v>
      </c>
      <c r="E5" s="18"/>
      <c r="F5" s="18"/>
      <c r="G5" s="69">
        <f t="array" ref="G5">SUM(G9:G9076*$D$9:$D$9076)</f>
        <v>0</v>
      </c>
      <c r="H5" s="69">
        <f t="array" ref="H5">SUM(H9:H9076*$D$9:$D$9076)</f>
        <v>0</v>
      </c>
      <c r="I5" s="69">
        <f t="array" ref="I5">SUM(I9:I9076*$D$9:$D$9076)</f>
        <v>0</v>
      </c>
      <c r="J5" s="69">
        <f t="array" ref="J5">SUM(J9:J9076*$D$9:$D$9076)</f>
        <v>0</v>
      </c>
      <c r="K5" s="69">
        <f t="array" ref="K5">SUM(K9:K9076*$D$9:$D$9076)</f>
        <v>0</v>
      </c>
      <c r="L5" s="69">
        <f t="array" ref="L5">SUM(L9:L9076*$D$9:$D$9076)</f>
        <v>0</v>
      </c>
      <c r="M5" s="69">
        <f t="array" ref="M5">SUM(M9:M9076*$D$9:$D$9076)</f>
        <v>0</v>
      </c>
      <c r="N5" s="69">
        <f t="array" ref="N5">SUM(N9:N9076*$D$9:$D$9076)</f>
        <v>0</v>
      </c>
      <c r="O5" s="69">
        <f t="array" ref="O5">SUM(O9:O9076*$D$9:$D$9076)</f>
        <v>0</v>
      </c>
      <c r="P5" s="69">
        <f t="array" ref="P5">SUM(P9:P9076*$D$9:$D$9076)</f>
        <v>0</v>
      </c>
      <c r="Q5" s="69">
        <f t="array" ref="Q5">SUM(Q9:Q9076*$D$9:$D$9076)</f>
        <v>0</v>
      </c>
      <c r="R5" s="13"/>
      <c r="S5" s="22"/>
      <c r="T5" s="22"/>
      <c r="U5" s="22"/>
      <c r="V5" s="13"/>
      <c r="W5" s="13"/>
      <c r="X5" s="13"/>
      <c r="Y5" s="13"/>
      <c r="Z5" s="13"/>
    </row>
    <row r="6" ht="15.75" customHeight="1">
      <c r="A6" s="22"/>
      <c r="B6" s="22"/>
      <c r="C6" s="13"/>
      <c r="D6" s="13"/>
      <c r="E6" s="18"/>
      <c r="F6" s="18"/>
      <c r="G6" s="98"/>
      <c r="H6" s="98"/>
      <c r="I6" s="98"/>
      <c r="J6" s="98"/>
      <c r="K6" s="98"/>
      <c r="L6" s="98"/>
      <c r="M6" s="98"/>
      <c r="N6" s="98"/>
      <c r="O6" s="98"/>
      <c r="P6" s="98"/>
      <c r="Q6" s="98"/>
      <c r="R6" s="13"/>
      <c r="S6" s="22"/>
      <c r="T6" s="22"/>
      <c r="U6" s="22"/>
      <c r="V6" s="13"/>
      <c r="W6" s="13"/>
      <c r="X6" s="13"/>
      <c r="Y6" s="13"/>
      <c r="Z6" s="13"/>
    </row>
    <row r="7" ht="15.75" customHeight="1">
      <c r="A7" s="22"/>
      <c r="B7" s="22"/>
      <c r="C7" s="13"/>
      <c r="D7" s="13"/>
      <c r="E7" s="18"/>
      <c r="F7" s="18"/>
      <c r="G7" s="22"/>
      <c r="H7" s="105"/>
      <c r="I7" s="106"/>
      <c r="J7" s="106"/>
      <c r="K7" s="108"/>
      <c r="L7" s="108"/>
      <c r="M7" s="108"/>
      <c r="N7" s="108"/>
      <c r="O7" s="106"/>
      <c r="P7" s="108"/>
      <c r="Q7" s="13"/>
      <c r="R7" s="108"/>
      <c r="S7" s="22"/>
      <c r="T7" s="22"/>
      <c r="U7" s="22"/>
      <c r="V7" s="13"/>
      <c r="W7" s="13"/>
      <c r="X7" s="13"/>
      <c r="Y7" s="13"/>
      <c r="Z7" s="13"/>
    </row>
    <row r="8" ht="66.75" customHeight="1">
      <c r="A8" s="111" t="s">
        <v>44</v>
      </c>
      <c r="B8" s="112" t="s">
        <v>45</v>
      </c>
      <c r="C8" s="112" t="s">
        <v>46</v>
      </c>
      <c r="D8" s="112" t="s">
        <v>47</v>
      </c>
      <c r="E8" s="114" t="s">
        <v>48</v>
      </c>
      <c r="F8" s="115"/>
      <c r="G8" s="46" t="s">
        <v>16</v>
      </c>
      <c r="H8" s="47" t="s">
        <v>17</v>
      </c>
      <c r="I8" s="48" t="s">
        <v>18</v>
      </c>
      <c r="J8" s="50" t="s">
        <v>19</v>
      </c>
      <c r="K8" s="52" t="s">
        <v>21</v>
      </c>
      <c r="L8" s="54" t="s">
        <v>22</v>
      </c>
      <c r="M8" s="56" t="s">
        <v>23</v>
      </c>
      <c r="N8" s="57" t="s">
        <v>24</v>
      </c>
      <c r="O8" s="58" t="s">
        <v>25</v>
      </c>
      <c r="P8" s="59" t="s">
        <v>26</v>
      </c>
      <c r="Q8" s="61" t="s">
        <v>28</v>
      </c>
      <c r="R8" s="120"/>
      <c r="S8" s="111" t="s">
        <v>2</v>
      </c>
      <c r="T8" s="112" t="s">
        <v>3</v>
      </c>
      <c r="U8" s="122" t="s">
        <v>50</v>
      </c>
      <c r="V8" s="13"/>
      <c r="W8" s="13"/>
      <c r="X8" s="13"/>
      <c r="Y8" s="13"/>
      <c r="Z8" s="13"/>
    </row>
    <row r="9" ht="16.5" customHeight="1">
      <c r="A9" s="126" t="s">
        <v>51</v>
      </c>
      <c r="B9" s="297" t="s">
        <v>1021</v>
      </c>
      <c r="C9" s="296"/>
      <c r="D9" s="351">
        <v>53.0</v>
      </c>
      <c r="E9" s="352">
        <v>5675.0</v>
      </c>
      <c r="F9" s="131"/>
      <c r="G9" s="132"/>
      <c r="H9" s="134"/>
      <c r="I9" s="136"/>
      <c r="J9" s="137"/>
      <c r="K9" s="139"/>
      <c r="L9" s="141"/>
      <c r="M9" s="142"/>
      <c r="N9" s="143"/>
      <c r="O9" s="144"/>
      <c r="P9" s="145"/>
      <c r="Q9" s="146"/>
      <c r="R9" s="13"/>
      <c r="S9" s="149">
        <f t="shared" ref="S9:S73" si="2">SUM(G9:Q9)</f>
        <v>0</v>
      </c>
      <c r="T9" s="126">
        <f t="shared" ref="T9:T43" si="3">S9*D9</f>
        <v>0</v>
      </c>
      <c r="U9" s="150">
        <f t="shared" ref="U9:U43" si="4">S9*E9</f>
        <v>0</v>
      </c>
      <c r="V9" s="13"/>
      <c r="W9" s="13"/>
      <c r="X9" s="13"/>
      <c r="Y9" s="13"/>
      <c r="Z9" s="13"/>
    </row>
    <row r="10" ht="16.5" customHeight="1">
      <c r="A10" s="167" t="s">
        <v>51</v>
      </c>
      <c r="B10" s="152" t="s">
        <v>1026</v>
      </c>
      <c r="C10" s="425" t="s">
        <v>1027</v>
      </c>
      <c r="D10" s="153">
        <v>3.0</v>
      </c>
      <c r="E10" s="358">
        <v>225.0</v>
      </c>
      <c r="F10" s="18"/>
      <c r="G10" s="132"/>
      <c r="H10" s="134"/>
      <c r="I10" s="136"/>
      <c r="J10" s="137"/>
      <c r="K10" s="139"/>
      <c r="L10" s="141"/>
      <c r="M10" s="142"/>
      <c r="N10" s="143"/>
      <c r="O10" s="144"/>
      <c r="P10" s="145"/>
      <c r="Q10" s="146"/>
      <c r="R10" s="13"/>
      <c r="S10" s="149">
        <f t="shared" si="2"/>
        <v>0</v>
      </c>
      <c r="T10" s="126">
        <f t="shared" si="3"/>
        <v>0</v>
      </c>
      <c r="U10" s="150">
        <f t="shared" si="4"/>
        <v>0</v>
      </c>
      <c r="V10" s="13"/>
      <c r="W10" s="13"/>
      <c r="X10" s="13"/>
      <c r="Y10" s="13"/>
      <c r="Z10" s="13"/>
    </row>
    <row r="11" ht="16.5" customHeight="1">
      <c r="A11" s="167" t="s">
        <v>51</v>
      </c>
      <c r="B11" s="152" t="s">
        <v>1026</v>
      </c>
      <c r="C11" s="425" t="s">
        <v>1032</v>
      </c>
      <c r="D11" s="153">
        <v>4.0</v>
      </c>
      <c r="E11" s="358">
        <v>225.0</v>
      </c>
      <c r="F11" s="18"/>
      <c r="G11" s="169"/>
      <c r="H11" s="170"/>
      <c r="I11" s="171"/>
      <c r="J11" s="173"/>
      <c r="K11" s="159"/>
      <c r="L11" s="176"/>
      <c r="M11" s="177"/>
      <c r="N11" s="163"/>
      <c r="O11" s="164"/>
      <c r="P11" s="165"/>
      <c r="Q11" s="166"/>
      <c r="R11" s="13"/>
      <c r="S11" s="149">
        <f t="shared" si="2"/>
        <v>0</v>
      </c>
      <c r="T11" s="126">
        <f t="shared" si="3"/>
        <v>0</v>
      </c>
      <c r="U11" s="150">
        <f t="shared" si="4"/>
        <v>0</v>
      </c>
      <c r="V11" s="13"/>
      <c r="W11" s="13"/>
      <c r="X11" s="13"/>
      <c r="Y11" s="13"/>
      <c r="Z11" s="13"/>
    </row>
    <row r="12" ht="16.5" customHeight="1">
      <c r="A12" s="167" t="s">
        <v>51</v>
      </c>
      <c r="B12" s="152" t="s">
        <v>1026</v>
      </c>
      <c r="C12" s="425" t="s">
        <v>1036</v>
      </c>
      <c r="D12" s="153">
        <v>4.0</v>
      </c>
      <c r="E12" s="358">
        <v>225.0</v>
      </c>
      <c r="F12" s="18"/>
      <c r="G12" s="169"/>
      <c r="H12" s="170"/>
      <c r="I12" s="171"/>
      <c r="J12" s="173"/>
      <c r="K12" s="159"/>
      <c r="L12" s="176"/>
      <c r="M12" s="177"/>
      <c r="N12" s="163"/>
      <c r="O12" s="164"/>
      <c r="P12" s="165"/>
      <c r="Q12" s="166"/>
      <c r="R12" s="13"/>
      <c r="S12" s="149">
        <f t="shared" si="2"/>
        <v>0</v>
      </c>
      <c r="T12" s="126">
        <f t="shared" si="3"/>
        <v>0</v>
      </c>
      <c r="U12" s="150">
        <f t="shared" si="4"/>
        <v>0</v>
      </c>
      <c r="V12" s="13"/>
      <c r="W12" s="13"/>
      <c r="X12" s="13"/>
      <c r="Y12" s="13"/>
      <c r="Z12" s="13"/>
    </row>
    <row r="13" ht="16.5" customHeight="1">
      <c r="A13" s="167" t="s">
        <v>51</v>
      </c>
      <c r="B13" s="152" t="s">
        <v>1026</v>
      </c>
      <c r="C13" s="425" t="s">
        <v>1040</v>
      </c>
      <c r="D13" s="153">
        <v>1.0</v>
      </c>
      <c r="E13" s="358">
        <v>225.0</v>
      </c>
      <c r="F13" s="18"/>
      <c r="G13" s="169"/>
      <c r="H13" s="170"/>
      <c r="I13" s="171"/>
      <c r="J13" s="173"/>
      <c r="K13" s="159"/>
      <c r="L13" s="176"/>
      <c r="M13" s="177"/>
      <c r="N13" s="163"/>
      <c r="O13" s="164"/>
      <c r="P13" s="165"/>
      <c r="Q13" s="166"/>
      <c r="R13" s="13"/>
      <c r="S13" s="149">
        <f t="shared" si="2"/>
        <v>0</v>
      </c>
      <c r="T13" s="126">
        <f t="shared" si="3"/>
        <v>0</v>
      </c>
      <c r="U13" s="150">
        <f t="shared" si="4"/>
        <v>0</v>
      </c>
      <c r="V13" s="13"/>
      <c r="W13" s="13"/>
      <c r="X13" s="13"/>
      <c r="Y13" s="13"/>
      <c r="Z13" s="13"/>
    </row>
    <row r="14" ht="16.5" customHeight="1">
      <c r="A14" s="167" t="s">
        <v>51</v>
      </c>
      <c r="B14" s="152" t="s">
        <v>1026</v>
      </c>
      <c r="C14" s="425" t="s">
        <v>1044</v>
      </c>
      <c r="D14" s="153">
        <v>3.0</v>
      </c>
      <c r="E14" s="358">
        <v>225.0</v>
      </c>
      <c r="F14" s="18"/>
      <c r="G14" s="169"/>
      <c r="H14" s="170"/>
      <c r="I14" s="171"/>
      <c r="J14" s="173"/>
      <c r="K14" s="159"/>
      <c r="L14" s="176"/>
      <c r="M14" s="177"/>
      <c r="N14" s="163"/>
      <c r="O14" s="164"/>
      <c r="P14" s="165"/>
      <c r="Q14" s="166"/>
      <c r="R14" s="13"/>
      <c r="S14" s="149">
        <f t="shared" si="2"/>
        <v>0</v>
      </c>
      <c r="T14" s="126">
        <f t="shared" si="3"/>
        <v>0</v>
      </c>
      <c r="U14" s="150">
        <f t="shared" si="4"/>
        <v>0</v>
      </c>
      <c r="V14" s="13"/>
      <c r="W14" s="13"/>
      <c r="X14" s="13"/>
      <c r="Y14" s="13"/>
      <c r="Z14" s="13"/>
    </row>
    <row r="15" ht="16.5" customHeight="1">
      <c r="A15" s="167" t="s">
        <v>51</v>
      </c>
      <c r="B15" s="152" t="s">
        <v>1026</v>
      </c>
      <c r="C15" s="425" t="s">
        <v>1048</v>
      </c>
      <c r="D15" s="153">
        <v>10.0</v>
      </c>
      <c r="E15" s="358">
        <v>225.0</v>
      </c>
      <c r="F15" s="18"/>
      <c r="G15" s="169"/>
      <c r="H15" s="170"/>
      <c r="I15" s="171"/>
      <c r="J15" s="173"/>
      <c r="K15" s="159"/>
      <c r="L15" s="176"/>
      <c r="M15" s="177"/>
      <c r="N15" s="163"/>
      <c r="O15" s="164"/>
      <c r="P15" s="165"/>
      <c r="Q15" s="166"/>
      <c r="R15" s="13"/>
      <c r="S15" s="149">
        <f t="shared" si="2"/>
        <v>0</v>
      </c>
      <c r="T15" s="126">
        <f t="shared" si="3"/>
        <v>0</v>
      </c>
      <c r="U15" s="150">
        <f t="shared" si="4"/>
        <v>0</v>
      </c>
      <c r="V15" s="13"/>
      <c r="W15" s="13"/>
      <c r="X15" s="13"/>
      <c r="Y15" s="13"/>
      <c r="Z15" s="13"/>
    </row>
    <row r="16" ht="16.5" customHeight="1">
      <c r="A16" s="167" t="s">
        <v>51</v>
      </c>
      <c r="B16" s="152" t="s">
        <v>1026</v>
      </c>
      <c r="C16" s="425" t="s">
        <v>1052</v>
      </c>
      <c r="D16" s="153">
        <v>1.0</v>
      </c>
      <c r="E16" s="358">
        <v>235.0</v>
      </c>
      <c r="F16" s="18"/>
      <c r="G16" s="169"/>
      <c r="H16" s="170"/>
      <c r="I16" s="171"/>
      <c r="J16" s="173"/>
      <c r="K16" s="159"/>
      <c r="L16" s="176"/>
      <c r="M16" s="177"/>
      <c r="N16" s="163"/>
      <c r="O16" s="164"/>
      <c r="P16" s="165"/>
      <c r="Q16" s="166"/>
      <c r="R16" s="13"/>
      <c r="S16" s="149">
        <f t="shared" si="2"/>
        <v>0</v>
      </c>
      <c r="T16" s="126">
        <f t="shared" si="3"/>
        <v>0</v>
      </c>
      <c r="U16" s="150">
        <f t="shared" si="4"/>
        <v>0</v>
      </c>
      <c r="V16" s="13"/>
      <c r="W16" s="13"/>
      <c r="X16" s="13"/>
      <c r="Y16" s="13"/>
      <c r="Z16" s="13"/>
    </row>
    <row r="17" ht="16.5" customHeight="1">
      <c r="A17" s="152" t="s">
        <v>51</v>
      </c>
      <c r="B17" s="152" t="s">
        <v>1026</v>
      </c>
      <c r="C17" s="425" t="s">
        <v>1054</v>
      </c>
      <c r="D17" s="153">
        <v>13.0</v>
      </c>
      <c r="E17" s="358">
        <v>235.0</v>
      </c>
      <c r="F17" s="18"/>
      <c r="G17" s="169"/>
      <c r="H17" s="170"/>
      <c r="I17" s="171"/>
      <c r="J17" s="173"/>
      <c r="K17" s="159"/>
      <c r="L17" s="176"/>
      <c r="M17" s="177"/>
      <c r="N17" s="163"/>
      <c r="O17" s="164"/>
      <c r="P17" s="165"/>
      <c r="Q17" s="166"/>
      <c r="R17" s="13"/>
      <c r="S17" s="149">
        <f t="shared" si="2"/>
        <v>0</v>
      </c>
      <c r="T17" s="126">
        <f t="shared" si="3"/>
        <v>0</v>
      </c>
      <c r="U17" s="150">
        <f t="shared" si="4"/>
        <v>0</v>
      </c>
      <c r="V17" s="13"/>
      <c r="W17" s="13"/>
      <c r="X17" s="13"/>
      <c r="Y17" s="13"/>
      <c r="Z17" s="13"/>
    </row>
    <row r="18" ht="16.5" customHeight="1">
      <c r="A18" s="152" t="s">
        <v>51</v>
      </c>
      <c r="B18" s="152" t="s">
        <v>1026</v>
      </c>
      <c r="C18" s="425" t="s">
        <v>1058</v>
      </c>
      <c r="D18" s="153">
        <v>1.0</v>
      </c>
      <c r="E18" s="358">
        <v>235.0</v>
      </c>
      <c r="F18" s="18"/>
      <c r="G18" s="169"/>
      <c r="H18" s="170"/>
      <c r="I18" s="171"/>
      <c r="J18" s="173"/>
      <c r="K18" s="159"/>
      <c r="L18" s="176"/>
      <c r="M18" s="177"/>
      <c r="N18" s="163"/>
      <c r="O18" s="164"/>
      <c r="P18" s="165"/>
      <c r="Q18" s="166"/>
      <c r="R18" s="13"/>
      <c r="S18" s="149">
        <f t="shared" si="2"/>
        <v>0</v>
      </c>
      <c r="T18" s="126">
        <f t="shared" si="3"/>
        <v>0</v>
      </c>
      <c r="U18" s="150">
        <f t="shared" si="4"/>
        <v>0</v>
      </c>
      <c r="V18" s="13"/>
      <c r="W18" s="13"/>
      <c r="X18" s="13"/>
      <c r="Y18" s="13"/>
      <c r="Z18" s="13"/>
    </row>
    <row r="19" ht="16.5" customHeight="1">
      <c r="A19" s="152" t="s">
        <v>51</v>
      </c>
      <c r="B19" s="152" t="s">
        <v>1026</v>
      </c>
      <c r="C19" s="425" t="s">
        <v>1061</v>
      </c>
      <c r="D19" s="153">
        <v>13.0</v>
      </c>
      <c r="E19" s="358">
        <v>235.0</v>
      </c>
      <c r="F19" s="18"/>
      <c r="G19" s="169"/>
      <c r="H19" s="170"/>
      <c r="I19" s="171"/>
      <c r="J19" s="173"/>
      <c r="K19" s="159"/>
      <c r="L19" s="176"/>
      <c r="M19" s="177"/>
      <c r="N19" s="163"/>
      <c r="O19" s="164"/>
      <c r="P19" s="165"/>
      <c r="Q19" s="166"/>
      <c r="R19" s="13"/>
      <c r="S19" s="149">
        <f t="shared" si="2"/>
        <v>0</v>
      </c>
      <c r="T19" s="126">
        <f t="shared" si="3"/>
        <v>0</v>
      </c>
      <c r="U19" s="150">
        <f t="shared" si="4"/>
        <v>0</v>
      </c>
      <c r="V19" s="13"/>
      <c r="W19" s="13"/>
      <c r="X19" s="13"/>
      <c r="Y19" s="13"/>
      <c r="Z19" s="13"/>
    </row>
    <row r="20" ht="16.5" customHeight="1">
      <c r="A20" s="152" t="s">
        <v>82</v>
      </c>
      <c r="B20" s="426" t="s">
        <v>1064</v>
      </c>
      <c r="C20" s="308"/>
      <c r="D20" s="299">
        <v>43.0</v>
      </c>
      <c r="E20" s="385">
        <v>4380.0</v>
      </c>
      <c r="F20" s="18"/>
      <c r="G20" s="169"/>
      <c r="H20" s="170"/>
      <c r="I20" s="171"/>
      <c r="J20" s="173"/>
      <c r="K20" s="159"/>
      <c r="L20" s="176"/>
      <c r="M20" s="177"/>
      <c r="N20" s="163"/>
      <c r="O20" s="164"/>
      <c r="P20" s="165"/>
      <c r="Q20" s="166"/>
      <c r="R20" s="13"/>
      <c r="S20" s="149">
        <f t="shared" si="2"/>
        <v>0</v>
      </c>
      <c r="T20" s="126">
        <f t="shared" si="3"/>
        <v>0</v>
      </c>
      <c r="U20" s="150">
        <f t="shared" si="4"/>
        <v>0</v>
      </c>
      <c r="V20" s="13"/>
      <c r="W20" s="13"/>
      <c r="X20" s="13"/>
      <c r="Y20" s="13"/>
      <c r="Z20" s="13"/>
    </row>
    <row r="21" ht="16.5" customHeight="1">
      <c r="A21" s="152" t="s">
        <v>82</v>
      </c>
      <c r="B21" s="19" t="s">
        <v>1071</v>
      </c>
      <c r="C21" s="427" t="s">
        <v>1073</v>
      </c>
      <c r="D21" s="428">
        <v>1.0</v>
      </c>
      <c r="E21" s="411">
        <v>210.0</v>
      </c>
      <c r="F21" s="18"/>
      <c r="G21" s="169"/>
      <c r="H21" s="170"/>
      <c r="I21" s="171"/>
      <c r="J21" s="173"/>
      <c r="K21" s="159"/>
      <c r="L21" s="176"/>
      <c r="M21" s="177"/>
      <c r="N21" s="163"/>
      <c r="O21" s="164"/>
      <c r="P21" s="165"/>
      <c r="Q21" s="166"/>
      <c r="R21" s="13"/>
      <c r="S21" s="149">
        <f t="shared" si="2"/>
        <v>0</v>
      </c>
      <c r="T21" s="126">
        <f t="shared" si="3"/>
        <v>0</v>
      </c>
      <c r="U21" s="150">
        <f t="shared" si="4"/>
        <v>0</v>
      </c>
      <c r="V21" s="13"/>
      <c r="W21" s="13"/>
      <c r="X21" s="13"/>
      <c r="Y21" s="13"/>
      <c r="Z21" s="13"/>
    </row>
    <row r="22" ht="16.5" customHeight="1">
      <c r="A22" s="152" t="s">
        <v>82</v>
      </c>
      <c r="B22" s="19" t="s">
        <v>1071</v>
      </c>
      <c r="C22" s="427" t="s">
        <v>1078</v>
      </c>
      <c r="D22" s="428">
        <v>1.0</v>
      </c>
      <c r="E22" s="411">
        <v>250.0</v>
      </c>
      <c r="F22" s="18"/>
      <c r="G22" s="169"/>
      <c r="H22" s="170"/>
      <c r="I22" s="171"/>
      <c r="J22" s="173"/>
      <c r="K22" s="159"/>
      <c r="L22" s="176"/>
      <c r="M22" s="177"/>
      <c r="N22" s="163"/>
      <c r="O22" s="164"/>
      <c r="P22" s="165"/>
      <c r="Q22" s="166"/>
      <c r="R22" s="13"/>
      <c r="S22" s="149">
        <f t="shared" si="2"/>
        <v>0</v>
      </c>
      <c r="T22" s="126">
        <f t="shared" si="3"/>
        <v>0</v>
      </c>
      <c r="U22" s="150">
        <f t="shared" si="4"/>
        <v>0</v>
      </c>
      <c r="V22" s="13"/>
      <c r="W22" s="13"/>
      <c r="X22" s="13"/>
      <c r="Y22" s="13"/>
      <c r="Z22" s="13"/>
    </row>
    <row r="23" ht="16.5" customHeight="1">
      <c r="A23" s="152" t="s">
        <v>82</v>
      </c>
      <c r="B23" s="19" t="s">
        <v>1071</v>
      </c>
      <c r="C23" s="427" t="s">
        <v>1082</v>
      </c>
      <c r="D23" s="428">
        <v>1.0</v>
      </c>
      <c r="E23" s="411">
        <v>310.0</v>
      </c>
      <c r="F23" s="18"/>
      <c r="G23" s="169"/>
      <c r="H23" s="170"/>
      <c r="I23" s="171"/>
      <c r="J23" s="173"/>
      <c r="K23" s="159"/>
      <c r="L23" s="176"/>
      <c r="M23" s="177"/>
      <c r="N23" s="163"/>
      <c r="O23" s="164"/>
      <c r="P23" s="165"/>
      <c r="Q23" s="166"/>
      <c r="R23" s="13"/>
      <c r="S23" s="149">
        <f t="shared" si="2"/>
        <v>0</v>
      </c>
      <c r="T23" s="126">
        <f t="shared" si="3"/>
        <v>0</v>
      </c>
      <c r="U23" s="150">
        <f t="shared" si="4"/>
        <v>0</v>
      </c>
      <c r="V23" s="13"/>
      <c r="W23" s="13"/>
      <c r="X23" s="13"/>
      <c r="Y23" s="13"/>
      <c r="Z23" s="13"/>
    </row>
    <row r="24" ht="16.5" customHeight="1">
      <c r="A24" s="152" t="s">
        <v>82</v>
      </c>
      <c r="B24" s="19" t="s">
        <v>1071</v>
      </c>
      <c r="C24" s="427" t="s">
        <v>1087</v>
      </c>
      <c r="D24" s="428">
        <v>1.0</v>
      </c>
      <c r="E24" s="411">
        <v>370.0</v>
      </c>
      <c r="F24" s="18"/>
      <c r="G24" s="169"/>
      <c r="H24" s="170"/>
      <c r="I24" s="171"/>
      <c r="J24" s="173"/>
      <c r="K24" s="159"/>
      <c r="L24" s="176"/>
      <c r="M24" s="177"/>
      <c r="N24" s="163"/>
      <c r="O24" s="164"/>
      <c r="P24" s="165"/>
      <c r="Q24" s="166"/>
      <c r="R24" s="13"/>
      <c r="S24" s="149">
        <f t="shared" si="2"/>
        <v>0</v>
      </c>
      <c r="T24" s="126">
        <f t="shared" si="3"/>
        <v>0</v>
      </c>
      <c r="U24" s="150">
        <f t="shared" si="4"/>
        <v>0</v>
      </c>
      <c r="V24" s="13"/>
      <c r="W24" s="13"/>
      <c r="X24" s="13"/>
      <c r="Y24" s="13"/>
      <c r="Z24" s="13"/>
    </row>
    <row r="25" ht="16.5" customHeight="1">
      <c r="A25" s="152" t="s">
        <v>82</v>
      </c>
      <c r="B25" s="19" t="s">
        <v>1071</v>
      </c>
      <c r="C25" s="427" t="s">
        <v>1091</v>
      </c>
      <c r="D25" s="428">
        <v>1.0</v>
      </c>
      <c r="E25" s="411">
        <v>430.0</v>
      </c>
      <c r="F25" s="18"/>
      <c r="G25" s="169"/>
      <c r="H25" s="170"/>
      <c r="I25" s="171"/>
      <c r="J25" s="173"/>
      <c r="K25" s="159"/>
      <c r="L25" s="176"/>
      <c r="M25" s="177"/>
      <c r="N25" s="163"/>
      <c r="O25" s="164"/>
      <c r="P25" s="165"/>
      <c r="Q25" s="166"/>
      <c r="R25" s="13"/>
      <c r="S25" s="149">
        <f t="shared" si="2"/>
        <v>0</v>
      </c>
      <c r="T25" s="126">
        <f t="shared" si="3"/>
        <v>0</v>
      </c>
      <c r="U25" s="150">
        <f t="shared" si="4"/>
        <v>0</v>
      </c>
      <c r="V25" s="13"/>
      <c r="W25" s="13"/>
      <c r="X25" s="13"/>
      <c r="Y25" s="13"/>
      <c r="Z25" s="13"/>
    </row>
    <row r="26" ht="16.5" customHeight="1">
      <c r="A26" s="152" t="s">
        <v>82</v>
      </c>
      <c r="B26" s="19" t="s">
        <v>1071</v>
      </c>
      <c r="C26" s="427" t="s">
        <v>1097</v>
      </c>
      <c r="D26" s="428">
        <v>1.0</v>
      </c>
      <c r="E26" s="411">
        <v>580.0</v>
      </c>
      <c r="F26" s="18"/>
      <c r="G26" s="169"/>
      <c r="H26" s="170"/>
      <c r="I26" s="171"/>
      <c r="J26" s="173"/>
      <c r="K26" s="159"/>
      <c r="L26" s="176"/>
      <c r="M26" s="177"/>
      <c r="N26" s="163"/>
      <c r="O26" s="164"/>
      <c r="P26" s="165"/>
      <c r="Q26" s="166"/>
      <c r="R26" s="13"/>
      <c r="S26" s="149">
        <f t="shared" si="2"/>
        <v>0</v>
      </c>
      <c r="T26" s="126">
        <f t="shared" si="3"/>
        <v>0</v>
      </c>
      <c r="U26" s="150">
        <f t="shared" si="4"/>
        <v>0</v>
      </c>
      <c r="V26" s="13"/>
      <c r="W26" s="13"/>
      <c r="X26" s="13"/>
      <c r="Y26" s="13"/>
      <c r="Z26" s="13"/>
    </row>
    <row r="27" ht="16.5" customHeight="1">
      <c r="A27" s="152" t="s">
        <v>82</v>
      </c>
      <c r="B27" s="19" t="s">
        <v>1071</v>
      </c>
      <c r="C27" s="427" t="s">
        <v>1100</v>
      </c>
      <c r="D27" s="428">
        <v>1.0</v>
      </c>
      <c r="E27" s="411">
        <v>415.0</v>
      </c>
      <c r="F27" s="18"/>
      <c r="G27" s="169"/>
      <c r="H27" s="170"/>
      <c r="I27" s="171"/>
      <c r="J27" s="173"/>
      <c r="K27" s="159"/>
      <c r="L27" s="176"/>
      <c r="M27" s="177"/>
      <c r="N27" s="163"/>
      <c r="O27" s="164"/>
      <c r="P27" s="165"/>
      <c r="Q27" s="166"/>
      <c r="R27" s="13"/>
      <c r="S27" s="149">
        <f t="shared" si="2"/>
        <v>0</v>
      </c>
      <c r="T27" s="126">
        <f t="shared" si="3"/>
        <v>0</v>
      </c>
      <c r="U27" s="150">
        <f t="shared" si="4"/>
        <v>0</v>
      </c>
      <c r="V27" s="13"/>
      <c r="W27" s="13"/>
      <c r="X27" s="13"/>
      <c r="Y27" s="13"/>
      <c r="Z27" s="13"/>
    </row>
    <row r="28" ht="16.5" customHeight="1">
      <c r="A28" s="152" t="s">
        <v>82</v>
      </c>
      <c r="B28" s="19" t="s">
        <v>1071</v>
      </c>
      <c r="C28" s="427" t="s">
        <v>1103</v>
      </c>
      <c r="D28" s="428">
        <v>1.0</v>
      </c>
      <c r="E28" s="411">
        <v>295.0</v>
      </c>
      <c r="F28" s="18"/>
      <c r="G28" s="169"/>
      <c r="H28" s="170"/>
      <c r="I28" s="171"/>
      <c r="J28" s="173"/>
      <c r="K28" s="159"/>
      <c r="L28" s="176"/>
      <c r="M28" s="177"/>
      <c r="N28" s="163"/>
      <c r="O28" s="164"/>
      <c r="P28" s="165"/>
      <c r="Q28" s="166"/>
      <c r="R28" s="13"/>
      <c r="S28" s="149">
        <f t="shared" si="2"/>
        <v>0</v>
      </c>
      <c r="T28" s="126">
        <f t="shared" si="3"/>
        <v>0</v>
      </c>
      <c r="U28" s="150">
        <f t="shared" si="4"/>
        <v>0</v>
      </c>
      <c r="V28" s="13"/>
      <c r="W28" s="13"/>
      <c r="X28" s="13"/>
      <c r="Y28" s="13"/>
      <c r="Z28" s="13"/>
    </row>
    <row r="29" ht="16.5" customHeight="1">
      <c r="A29" s="152" t="s">
        <v>82</v>
      </c>
      <c r="B29" s="19" t="s">
        <v>1071</v>
      </c>
      <c r="C29" s="427" t="s">
        <v>1107</v>
      </c>
      <c r="D29" s="428">
        <v>1.0</v>
      </c>
      <c r="E29" s="411">
        <v>225.0</v>
      </c>
      <c r="F29" s="18"/>
      <c r="G29" s="169"/>
      <c r="H29" s="170"/>
      <c r="I29" s="171"/>
      <c r="J29" s="173"/>
      <c r="K29" s="159"/>
      <c r="L29" s="176"/>
      <c r="M29" s="177"/>
      <c r="N29" s="163"/>
      <c r="O29" s="164"/>
      <c r="P29" s="165"/>
      <c r="Q29" s="166"/>
      <c r="R29" s="13"/>
      <c r="S29" s="149">
        <f t="shared" si="2"/>
        <v>0</v>
      </c>
      <c r="T29" s="126">
        <f t="shared" si="3"/>
        <v>0</v>
      </c>
      <c r="U29" s="150">
        <f t="shared" si="4"/>
        <v>0</v>
      </c>
      <c r="V29" s="13"/>
      <c r="W29" s="13"/>
      <c r="X29" s="13"/>
      <c r="Y29" s="13"/>
      <c r="Z29" s="13"/>
    </row>
    <row r="30" ht="16.5" customHeight="1">
      <c r="A30" s="152" t="s">
        <v>82</v>
      </c>
      <c r="B30" s="19" t="s">
        <v>1071</v>
      </c>
      <c r="C30" s="427" t="s">
        <v>1111</v>
      </c>
      <c r="D30" s="428">
        <v>1.0</v>
      </c>
      <c r="E30" s="411">
        <v>295.0</v>
      </c>
      <c r="F30" s="18"/>
      <c r="G30" s="169"/>
      <c r="H30" s="170"/>
      <c r="I30" s="171"/>
      <c r="J30" s="173"/>
      <c r="K30" s="159"/>
      <c r="L30" s="176"/>
      <c r="M30" s="177"/>
      <c r="N30" s="163"/>
      <c r="O30" s="164"/>
      <c r="P30" s="165"/>
      <c r="Q30" s="166"/>
      <c r="R30" s="13"/>
      <c r="S30" s="149">
        <f t="shared" si="2"/>
        <v>0</v>
      </c>
      <c r="T30" s="126">
        <f t="shared" si="3"/>
        <v>0</v>
      </c>
      <c r="U30" s="150">
        <f t="shared" si="4"/>
        <v>0</v>
      </c>
      <c r="V30" s="13"/>
      <c r="W30" s="13"/>
      <c r="X30" s="13"/>
      <c r="Y30" s="13"/>
      <c r="Z30" s="13"/>
    </row>
    <row r="31" ht="16.5" customHeight="1">
      <c r="A31" s="152" t="s">
        <v>82</v>
      </c>
      <c r="B31" s="19" t="s">
        <v>1071</v>
      </c>
      <c r="C31" s="427" t="s">
        <v>1114</v>
      </c>
      <c r="D31" s="428">
        <v>1.0</v>
      </c>
      <c r="E31" s="411">
        <v>210.0</v>
      </c>
      <c r="F31" s="18"/>
      <c r="G31" s="169"/>
      <c r="H31" s="170"/>
      <c r="I31" s="171"/>
      <c r="J31" s="173"/>
      <c r="K31" s="159"/>
      <c r="L31" s="176"/>
      <c r="M31" s="177"/>
      <c r="N31" s="163"/>
      <c r="O31" s="164"/>
      <c r="P31" s="165"/>
      <c r="Q31" s="166"/>
      <c r="R31" s="13"/>
      <c r="S31" s="149">
        <f t="shared" si="2"/>
        <v>0</v>
      </c>
      <c r="T31" s="126">
        <f t="shared" si="3"/>
        <v>0</v>
      </c>
      <c r="U31" s="150">
        <f t="shared" si="4"/>
        <v>0</v>
      </c>
      <c r="V31" s="13"/>
      <c r="W31" s="13"/>
      <c r="X31" s="13"/>
      <c r="Y31" s="13"/>
      <c r="Z31" s="13"/>
    </row>
    <row r="32" ht="16.5" customHeight="1">
      <c r="A32" s="152" t="s">
        <v>82</v>
      </c>
      <c r="B32" s="19" t="s">
        <v>1071</v>
      </c>
      <c r="C32" s="427" t="s">
        <v>1118</v>
      </c>
      <c r="D32" s="428">
        <v>12.0</v>
      </c>
      <c r="E32" s="411">
        <v>460.0</v>
      </c>
      <c r="F32" s="18"/>
      <c r="G32" s="169"/>
      <c r="H32" s="170"/>
      <c r="I32" s="171"/>
      <c r="J32" s="173"/>
      <c r="K32" s="159"/>
      <c r="L32" s="176"/>
      <c r="M32" s="177"/>
      <c r="N32" s="163"/>
      <c r="O32" s="164"/>
      <c r="P32" s="165"/>
      <c r="Q32" s="166"/>
      <c r="R32" s="13"/>
      <c r="S32" s="149">
        <f t="shared" si="2"/>
        <v>0</v>
      </c>
      <c r="T32" s="126">
        <f t="shared" si="3"/>
        <v>0</v>
      </c>
      <c r="U32" s="150">
        <f t="shared" si="4"/>
        <v>0</v>
      </c>
      <c r="V32" s="13"/>
      <c r="W32" s="13"/>
      <c r="X32" s="13"/>
      <c r="Y32" s="13"/>
      <c r="Z32" s="13"/>
    </row>
    <row r="33" ht="16.5" customHeight="1">
      <c r="A33" s="152" t="s">
        <v>82</v>
      </c>
      <c r="B33" s="19" t="s">
        <v>1071</v>
      </c>
      <c r="C33" s="427" t="s">
        <v>1121</v>
      </c>
      <c r="D33" s="428">
        <v>20.0</v>
      </c>
      <c r="E33" s="411">
        <v>330.0</v>
      </c>
      <c r="F33" s="18"/>
      <c r="G33" s="169"/>
      <c r="H33" s="170"/>
      <c r="I33" s="171"/>
      <c r="J33" s="173"/>
      <c r="K33" s="159"/>
      <c r="L33" s="176"/>
      <c r="M33" s="177"/>
      <c r="N33" s="163"/>
      <c r="O33" s="164"/>
      <c r="P33" s="165"/>
      <c r="Q33" s="166"/>
      <c r="R33" s="13"/>
      <c r="S33" s="149">
        <f t="shared" si="2"/>
        <v>0</v>
      </c>
      <c r="T33" s="126">
        <f t="shared" si="3"/>
        <v>0</v>
      </c>
      <c r="U33" s="150">
        <f t="shared" si="4"/>
        <v>0</v>
      </c>
      <c r="V33" s="13"/>
      <c r="W33" s="13"/>
      <c r="X33" s="13"/>
      <c r="Y33" s="13"/>
      <c r="Z33" s="13"/>
    </row>
    <row r="34" ht="16.5" customHeight="1">
      <c r="A34" s="152" t="s">
        <v>82</v>
      </c>
      <c r="B34" s="426" t="s">
        <v>1124</v>
      </c>
      <c r="C34" s="308"/>
      <c r="D34" s="299">
        <v>12.0</v>
      </c>
      <c r="E34" s="385">
        <v>4095.0</v>
      </c>
      <c r="F34" s="18"/>
      <c r="G34" s="169"/>
      <c r="H34" s="170"/>
      <c r="I34" s="171"/>
      <c r="J34" s="173"/>
      <c r="K34" s="159"/>
      <c r="L34" s="176"/>
      <c r="M34" s="177"/>
      <c r="N34" s="163"/>
      <c r="O34" s="164"/>
      <c r="P34" s="165"/>
      <c r="Q34" s="166"/>
      <c r="R34" s="13"/>
      <c r="S34" s="149">
        <f t="shared" si="2"/>
        <v>0</v>
      </c>
      <c r="T34" s="126">
        <f t="shared" si="3"/>
        <v>0</v>
      </c>
      <c r="U34" s="150">
        <f t="shared" si="4"/>
        <v>0</v>
      </c>
      <c r="V34" s="13"/>
      <c r="W34" s="13"/>
      <c r="X34" s="13"/>
      <c r="Y34" s="13"/>
      <c r="Z34" s="13"/>
    </row>
    <row r="35" ht="16.5" customHeight="1">
      <c r="A35" s="152" t="s">
        <v>82</v>
      </c>
      <c r="B35" s="426" t="s">
        <v>1128</v>
      </c>
      <c r="C35" s="308"/>
      <c r="D35" s="299">
        <v>8.0</v>
      </c>
      <c r="E35" s="385">
        <v>2425.0</v>
      </c>
      <c r="F35" s="18"/>
      <c r="G35" s="169"/>
      <c r="H35" s="170"/>
      <c r="I35" s="171"/>
      <c r="J35" s="173"/>
      <c r="K35" s="159"/>
      <c r="L35" s="176"/>
      <c r="M35" s="177"/>
      <c r="N35" s="163"/>
      <c r="O35" s="164"/>
      <c r="P35" s="165"/>
      <c r="Q35" s="166"/>
      <c r="R35" s="13"/>
      <c r="S35" s="149">
        <f t="shared" si="2"/>
        <v>0</v>
      </c>
      <c r="T35" s="126">
        <f t="shared" si="3"/>
        <v>0</v>
      </c>
      <c r="U35" s="150">
        <f t="shared" si="4"/>
        <v>0</v>
      </c>
      <c r="V35" s="13"/>
      <c r="W35" s="13"/>
      <c r="X35" s="13"/>
      <c r="Y35" s="13"/>
      <c r="Z35" s="13"/>
    </row>
    <row r="36" ht="16.5" customHeight="1">
      <c r="A36" s="152" t="s">
        <v>82</v>
      </c>
      <c r="B36" s="152" t="s">
        <v>1131</v>
      </c>
      <c r="C36" s="152" t="s">
        <v>1132</v>
      </c>
      <c r="D36" s="152">
        <v>1.0</v>
      </c>
      <c r="E36" s="430">
        <v>210.0</v>
      </c>
      <c r="F36" s="18"/>
      <c r="G36" s="169"/>
      <c r="H36" s="170"/>
      <c r="I36" s="171"/>
      <c r="J36" s="173"/>
      <c r="K36" s="159"/>
      <c r="L36" s="176"/>
      <c r="M36" s="177"/>
      <c r="N36" s="163"/>
      <c r="O36" s="164"/>
      <c r="P36" s="165"/>
      <c r="Q36" s="166"/>
      <c r="R36" s="13"/>
      <c r="S36" s="149">
        <f t="shared" si="2"/>
        <v>0</v>
      </c>
      <c r="T36" s="126">
        <f t="shared" si="3"/>
        <v>0</v>
      </c>
      <c r="U36" s="150">
        <f t="shared" si="4"/>
        <v>0</v>
      </c>
      <c r="V36" s="13"/>
      <c r="W36" s="13"/>
      <c r="X36" s="13"/>
      <c r="Y36" s="13"/>
      <c r="Z36" s="13"/>
    </row>
    <row r="37" ht="16.5" customHeight="1">
      <c r="A37" s="152" t="s">
        <v>82</v>
      </c>
      <c r="B37" s="152" t="s">
        <v>1131</v>
      </c>
      <c r="C37" s="152" t="s">
        <v>1136</v>
      </c>
      <c r="D37" s="152">
        <v>2.0</v>
      </c>
      <c r="E37" s="430">
        <v>225.0</v>
      </c>
      <c r="F37" s="18"/>
      <c r="G37" s="169"/>
      <c r="H37" s="170"/>
      <c r="I37" s="171"/>
      <c r="J37" s="173"/>
      <c r="K37" s="159"/>
      <c r="L37" s="176"/>
      <c r="M37" s="177"/>
      <c r="N37" s="163"/>
      <c r="O37" s="164"/>
      <c r="P37" s="165"/>
      <c r="Q37" s="166"/>
      <c r="R37" s="13"/>
      <c r="S37" s="149">
        <f t="shared" si="2"/>
        <v>0</v>
      </c>
      <c r="T37" s="126">
        <f t="shared" si="3"/>
        <v>0</v>
      </c>
      <c r="U37" s="150">
        <f t="shared" si="4"/>
        <v>0</v>
      </c>
      <c r="V37" s="13"/>
      <c r="W37" s="13"/>
      <c r="X37" s="13"/>
      <c r="Y37" s="13"/>
      <c r="Z37" s="13"/>
    </row>
    <row r="38" ht="16.5" customHeight="1">
      <c r="A38" s="167" t="s">
        <v>82</v>
      </c>
      <c r="B38" s="152" t="s">
        <v>1131</v>
      </c>
      <c r="C38" s="152" t="s">
        <v>1139</v>
      </c>
      <c r="D38" s="152">
        <v>3.0</v>
      </c>
      <c r="E38" s="430">
        <v>270.0</v>
      </c>
      <c r="F38" s="18"/>
      <c r="G38" s="169"/>
      <c r="H38" s="170"/>
      <c r="I38" s="171"/>
      <c r="J38" s="173"/>
      <c r="K38" s="159"/>
      <c r="L38" s="176"/>
      <c r="M38" s="177"/>
      <c r="N38" s="163"/>
      <c r="O38" s="164"/>
      <c r="P38" s="165"/>
      <c r="Q38" s="166"/>
      <c r="R38" s="13"/>
      <c r="S38" s="149">
        <f t="shared" si="2"/>
        <v>0</v>
      </c>
      <c r="T38" s="126">
        <f t="shared" si="3"/>
        <v>0</v>
      </c>
      <c r="U38" s="150">
        <f t="shared" si="4"/>
        <v>0</v>
      </c>
      <c r="V38" s="13"/>
      <c r="W38" s="13"/>
      <c r="X38" s="13"/>
      <c r="Y38" s="13"/>
      <c r="Z38" s="13"/>
    </row>
    <row r="39" ht="16.5" customHeight="1">
      <c r="A39" s="167" t="s">
        <v>82</v>
      </c>
      <c r="B39" s="152" t="s">
        <v>1131</v>
      </c>
      <c r="C39" s="152" t="s">
        <v>1144</v>
      </c>
      <c r="D39" s="152">
        <v>4.0</v>
      </c>
      <c r="E39" s="430">
        <v>295.0</v>
      </c>
      <c r="F39" s="18"/>
      <c r="G39" s="169"/>
      <c r="H39" s="170"/>
      <c r="I39" s="171"/>
      <c r="J39" s="173"/>
      <c r="K39" s="159"/>
      <c r="L39" s="176"/>
      <c r="M39" s="177"/>
      <c r="N39" s="163"/>
      <c r="O39" s="164"/>
      <c r="P39" s="165"/>
      <c r="Q39" s="166"/>
      <c r="R39" s="13"/>
      <c r="S39" s="149">
        <f t="shared" si="2"/>
        <v>0</v>
      </c>
      <c r="T39" s="126">
        <f t="shared" si="3"/>
        <v>0</v>
      </c>
      <c r="U39" s="150">
        <f t="shared" si="4"/>
        <v>0</v>
      </c>
      <c r="V39" s="13"/>
      <c r="W39" s="13"/>
      <c r="X39" s="13"/>
      <c r="Y39" s="13"/>
      <c r="Z39" s="13"/>
    </row>
    <row r="40" ht="16.5" customHeight="1">
      <c r="A40" s="167" t="s">
        <v>82</v>
      </c>
      <c r="B40" s="152" t="s">
        <v>1131</v>
      </c>
      <c r="C40" s="152" t="s">
        <v>1148</v>
      </c>
      <c r="D40" s="152">
        <v>5.0</v>
      </c>
      <c r="E40" s="430">
        <v>310.0</v>
      </c>
      <c r="F40" s="18"/>
      <c r="G40" s="169"/>
      <c r="H40" s="170"/>
      <c r="I40" s="171"/>
      <c r="J40" s="173"/>
      <c r="K40" s="159"/>
      <c r="L40" s="176"/>
      <c r="M40" s="177"/>
      <c r="N40" s="163"/>
      <c r="O40" s="164"/>
      <c r="P40" s="165"/>
      <c r="Q40" s="166"/>
      <c r="R40" s="13"/>
      <c r="S40" s="149">
        <f t="shared" si="2"/>
        <v>0</v>
      </c>
      <c r="T40" s="126">
        <f t="shared" si="3"/>
        <v>0</v>
      </c>
      <c r="U40" s="150">
        <f t="shared" si="4"/>
        <v>0</v>
      </c>
      <c r="V40" s="13"/>
      <c r="W40" s="13"/>
      <c r="X40" s="13"/>
      <c r="Y40" s="13"/>
      <c r="Z40" s="13"/>
    </row>
    <row r="41" ht="16.5" customHeight="1">
      <c r="A41" s="167" t="s">
        <v>82</v>
      </c>
      <c r="B41" s="152" t="s">
        <v>1131</v>
      </c>
      <c r="C41" s="152" t="s">
        <v>1153</v>
      </c>
      <c r="D41" s="152">
        <v>6.0</v>
      </c>
      <c r="E41" s="430">
        <v>330.0</v>
      </c>
      <c r="F41" s="18"/>
      <c r="G41" s="169"/>
      <c r="H41" s="170"/>
      <c r="I41" s="171"/>
      <c r="J41" s="173"/>
      <c r="K41" s="159"/>
      <c r="L41" s="176"/>
      <c r="M41" s="177"/>
      <c r="N41" s="163"/>
      <c r="O41" s="164"/>
      <c r="P41" s="165"/>
      <c r="Q41" s="166"/>
      <c r="R41" s="13"/>
      <c r="S41" s="149">
        <f t="shared" si="2"/>
        <v>0</v>
      </c>
      <c r="T41" s="126">
        <f t="shared" si="3"/>
        <v>0</v>
      </c>
      <c r="U41" s="150">
        <f t="shared" si="4"/>
        <v>0</v>
      </c>
      <c r="V41" s="13"/>
      <c r="W41" s="13"/>
      <c r="X41" s="13"/>
      <c r="Y41" s="13"/>
      <c r="Z41" s="13"/>
    </row>
    <row r="42" ht="16.5" customHeight="1">
      <c r="A42" s="167" t="s">
        <v>82</v>
      </c>
      <c r="B42" s="152" t="s">
        <v>1131</v>
      </c>
      <c r="C42" s="152" t="s">
        <v>1157</v>
      </c>
      <c r="D42" s="152">
        <v>7.0</v>
      </c>
      <c r="E42" s="430">
        <v>370.0</v>
      </c>
      <c r="F42" s="18"/>
      <c r="G42" s="169"/>
      <c r="H42" s="170"/>
      <c r="I42" s="171"/>
      <c r="J42" s="173"/>
      <c r="K42" s="159"/>
      <c r="L42" s="176"/>
      <c r="M42" s="177"/>
      <c r="N42" s="163"/>
      <c r="O42" s="164"/>
      <c r="P42" s="165"/>
      <c r="Q42" s="166"/>
      <c r="R42" s="13"/>
      <c r="S42" s="149">
        <f t="shared" si="2"/>
        <v>0</v>
      </c>
      <c r="T42" s="126">
        <f t="shared" si="3"/>
        <v>0</v>
      </c>
      <c r="U42" s="150">
        <f t="shared" si="4"/>
        <v>0</v>
      </c>
      <c r="V42" s="13"/>
      <c r="W42" s="13"/>
      <c r="X42" s="13"/>
      <c r="Y42" s="13"/>
      <c r="Z42" s="13"/>
    </row>
    <row r="43" ht="16.5" customHeight="1">
      <c r="A43" s="167" t="s">
        <v>82</v>
      </c>
      <c r="B43" s="152" t="s">
        <v>1131</v>
      </c>
      <c r="C43" s="152" t="s">
        <v>1160</v>
      </c>
      <c r="D43" s="152">
        <v>8.0</v>
      </c>
      <c r="E43" s="430">
        <v>415.0</v>
      </c>
      <c r="F43" s="18"/>
      <c r="G43" s="169"/>
      <c r="H43" s="170"/>
      <c r="I43" s="171"/>
      <c r="J43" s="173"/>
      <c r="K43" s="159"/>
      <c r="L43" s="176"/>
      <c r="M43" s="177"/>
      <c r="N43" s="163"/>
      <c r="O43" s="164"/>
      <c r="P43" s="165"/>
      <c r="Q43" s="166"/>
      <c r="R43" s="13"/>
      <c r="S43" s="149">
        <f t="shared" si="2"/>
        <v>0</v>
      </c>
      <c r="T43" s="126">
        <f t="shared" si="3"/>
        <v>0</v>
      </c>
      <c r="U43" s="150">
        <f t="shared" si="4"/>
        <v>0</v>
      </c>
      <c r="V43" s="13"/>
      <c r="W43" s="13"/>
      <c r="X43" s="13"/>
      <c r="Y43" s="13"/>
      <c r="Z43" s="13"/>
    </row>
    <row r="44" ht="16.5" customHeight="1">
      <c r="A44" s="167" t="s">
        <v>82</v>
      </c>
      <c r="B44" s="185" t="s">
        <v>1162</v>
      </c>
      <c r="C44" s="308"/>
      <c r="D44" s="299">
        <v>30.0</v>
      </c>
      <c r="E44" s="385">
        <v>4530.0</v>
      </c>
      <c r="F44" s="18"/>
      <c r="G44" s="169"/>
      <c r="H44" s="170"/>
      <c r="I44" s="171"/>
      <c r="J44" s="173"/>
      <c r="K44" s="159"/>
      <c r="L44" s="176"/>
      <c r="M44" s="177"/>
      <c r="N44" s="163"/>
      <c r="O44" s="164"/>
      <c r="P44" s="165"/>
      <c r="Q44" s="166"/>
      <c r="R44" s="13"/>
      <c r="S44" s="149">
        <f t="shared" si="2"/>
        <v>0</v>
      </c>
      <c r="T44" s="126">
        <f t="shared" ref="T44:T64" si="5">S44*D52</f>
        <v>0</v>
      </c>
      <c r="U44" s="150">
        <f t="shared" ref="U44:U64" si="6">S44*E52</f>
        <v>0</v>
      </c>
      <c r="V44" s="13"/>
      <c r="W44" s="13"/>
      <c r="X44" s="13"/>
      <c r="Y44" s="13"/>
      <c r="Z44" s="13"/>
    </row>
    <row r="45" ht="16.5" customHeight="1">
      <c r="A45" s="167" t="s">
        <v>82</v>
      </c>
      <c r="B45" s="152" t="s">
        <v>1167</v>
      </c>
      <c r="C45" s="427" t="s">
        <v>1168</v>
      </c>
      <c r="D45" s="153">
        <v>8.0</v>
      </c>
      <c r="E45" s="358">
        <v>140.0</v>
      </c>
      <c r="F45" s="18"/>
      <c r="G45" s="169"/>
      <c r="H45" s="170"/>
      <c r="I45" s="171"/>
      <c r="J45" s="173"/>
      <c r="K45" s="159"/>
      <c r="L45" s="176"/>
      <c r="M45" s="177"/>
      <c r="N45" s="163"/>
      <c r="O45" s="164"/>
      <c r="P45" s="165"/>
      <c r="Q45" s="166"/>
      <c r="R45" s="13"/>
      <c r="S45" s="149">
        <f t="shared" si="2"/>
        <v>0</v>
      </c>
      <c r="T45" s="126">
        <f t="shared" si="5"/>
        <v>0</v>
      </c>
      <c r="U45" s="150">
        <f t="shared" si="6"/>
        <v>0</v>
      </c>
      <c r="V45" s="13"/>
      <c r="W45" s="13"/>
      <c r="X45" s="13"/>
      <c r="Y45" s="13"/>
      <c r="Z45" s="13"/>
    </row>
    <row r="46" ht="15.75" customHeight="1">
      <c r="A46" s="167" t="s">
        <v>82</v>
      </c>
      <c r="B46" s="152" t="s">
        <v>1167</v>
      </c>
      <c r="C46" s="427" t="s">
        <v>1171</v>
      </c>
      <c r="D46" s="153">
        <v>8.0</v>
      </c>
      <c r="E46" s="358">
        <v>345.0</v>
      </c>
      <c r="F46" s="131"/>
      <c r="G46" s="169"/>
      <c r="H46" s="170"/>
      <c r="I46" s="171"/>
      <c r="J46" s="173"/>
      <c r="K46" s="159"/>
      <c r="L46" s="176"/>
      <c r="M46" s="177"/>
      <c r="N46" s="163"/>
      <c r="O46" s="164"/>
      <c r="P46" s="165"/>
      <c r="Q46" s="166"/>
      <c r="R46" s="13"/>
      <c r="S46" s="149">
        <f t="shared" si="2"/>
        <v>0</v>
      </c>
      <c r="T46" s="126">
        <f t="shared" si="5"/>
        <v>0</v>
      </c>
      <c r="U46" s="150">
        <f t="shared" si="6"/>
        <v>0</v>
      </c>
      <c r="V46" s="13"/>
      <c r="W46" s="13"/>
      <c r="X46" s="13"/>
      <c r="Y46" s="13"/>
      <c r="Z46" s="13"/>
    </row>
    <row r="47" ht="15.75" customHeight="1">
      <c r="A47" s="167" t="s">
        <v>82</v>
      </c>
      <c r="B47" s="152" t="s">
        <v>1167</v>
      </c>
      <c r="C47" s="427" t="s">
        <v>1175</v>
      </c>
      <c r="D47" s="153">
        <v>6.0</v>
      </c>
      <c r="E47" s="358">
        <v>585.0</v>
      </c>
      <c r="F47" s="18"/>
      <c r="G47" s="169"/>
      <c r="H47" s="170"/>
      <c r="I47" s="171"/>
      <c r="J47" s="173"/>
      <c r="K47" s="159"/>
      <c r="L47" s="176"/>
      <c r="M47" s="177"/>
      <c r="N47" s="163"/>
      <c r="O47" s="164"/>
      <c r="P47" s="165"/>
      <c r="Q47" s="166"/>
      <c r="R47" s="13"/>
      <c r="S47" s="149">
        <f t="shared" si="2"/>
        <v>0</v>
      </c>
      <c r="T47" s="126">
        <f t="shared" si="5"/>
        <v>0</v>
      </c>
      <c r="U47" s="150">
        <f t="shared" si="6"/>
        <v>0</v>
      </c>
      <c r="V47" s="13"/>
      <c r="W47" s="13"/>
      <c r="X47" s="13"/>
      <c r="Y47" s="13"/>
      <c r="Z47" s="13"/>
    </row>
    <row r="48" ht="15.75" customHeight="1">
      <c r="A48" s="167" t="s">
        <v>82</v>
      </c>
      <c r="B48" s="152" t="s">
        <v>1167</v>
      </c>
      <c r="C48" s="427" t="s">
        <v>1180</v>
      </c>
      <c r="D48" s="153">
        <v>1.0</v>
      </c>
      <c r="E48" s="358">
        <v>250.0</v>
      </c>
      <c r="F48" s="18"/>
      <c r="G48" s="169"/>
      <c r="H48" s="170"/>
      <c r="I48" s="171"/>
      <c r="J48" s="173"/>
      <c r="K48" s="159"/>
      <c r="L48" s="176"/>
      <c r="M48" s="177"/>
      <c r="N48" s="163"/>
      <c r="O48" s="164"/>
      <c r="P48" s="165"/>
      <c r="Q48" s="166"/>
      <c r="R48" s="13"/>
      <c r="S48" s="149">
        <f t="shared" si="2"/>
        <v>0</v>
      </c>
      <c r="T48" s="126">
        <f t="shared" si="5"/>
        <v>0</v>
      </c>
      <c r="U48" s="150">
        <f t="shared" si="6"/>
        <v>0</v>
      </c>
      <c r="V48" s="13"/>
      <c r="W48" s="13"/>
      <c r="X48" s="13"/>
      <c r="Y48" s="13"/>
      <c r="Z48" s="13"/>
    </row>
    <row r="49" ht="15.75" customHeight="1">
      <c r="A49" s="167" t="s">
        <v>82</v>
      </c>
      <c r="B49" s="152" t="s">
        <v>1167</v>
      </c>
      <c r="C49" s="427" t="s">
        <v>1183</v>
      </c>
      <c r="D49" s="153">
        <v>1.0</v>
      </c>
      <c r="E49" s="358">
        <v>250.0</v>
      </c>
      <c r="F49" s="18"/>
      <c r="G49" s="169"/>
      <c r="H49" s="170"/>
      <c r="I49" s="171"/>
      <c r="J49" s="173"/>
      <c r="K49" s="159"/>
      <c r="L49" s="176"/>
      <c r="M49" s="177"/>
      <c r="N49" s="163"/>
      <c r="O49" s="164"/>
      <c r="P49" s="165"/>
      <c r="Q49" s="166"/>
      <c r="R49" s="13"/>
      <c r="S49" s="149">
        <f t="shared" si="2"/>
        <v>0</v>
      </c>
      <c r="T49" s="126">
        <f t="shared" si="5"/>
        <v>0</v>
      </c>
      <c r="U49" s="150">
        <f t="shared" si="6"/>
        <v>0</v>
      </c>
      <c r="V49" s="13"/>
      <c r="W49" s="13"/>
      <c r="X49" s="13"/>
      <c r="Y49" s="13"/>
      <c r="Z49" s="13"/>
    </row>
    <row r="50" ht="15.75" customHeight="1">
      <c r="A50" s="167" t="s">
        <v>82</v>
      </c>
      <c r="B50" s="152" t="s">
        <v>1167</v>
      </c>
      <c r="C50" s="427" t="s">
        <v>1186</v>
      </c>
      <c r="D50" s="153">
        <v>1.0</v>
      </c>
      <c r="E50" s="358">
        <v>250.0</v>
      </c>
      <c r="F50" s="18"/>
      <c r="G50" s="169"/>
      <c r="H50" s="170"/>
      <c r="I50" s="171"/>
      <c r="J50" s="173"/>
      <c r="K50" s="159"/>
      <c r="L50" s="176"/>
      <c r="M50" s="177"/>
      <c r="N50" s="163"/>
      <c r="O50" s="164"/>
      <c r="P50" s="165"/>
      <c r="Q50" s="166"/>
      <c r="R50" s="13"/>
      <c r="S50" s="149">
        <f t="shared" si="2"/>
        <v>0</v>
      </c>
      <c r="T50" s="126">
        <f t="shared" si="5"/>
        <v>0</v>
      </c>
      <c r="U50" s="150">
        <f t="shared" si="6"/>
        <v>0</v>
      </c>
      <c r="V50" s="13"/>
      <c r="W50" s="13"/>
      <c r="X50" s="13"/>
      <c r="Y50" s="13"/>
      <c r="Z50" s="13"/>
    </row>
    <row r="51" ht="15.75" customHeight="1">
      <c r="A51" s="167" t="s">
        <v>82</v>
      </c>
      <c r="B51" s="152" t="s">
        <v>1167</v>
      </c>
      <c r="C51" s="427" t="s">
        <v>1190</v>
      </c>
      <c r="D51" s="153">
        <v>1.0</v>
      </c>
      <c r="E51" s="358">
        <v>270.0</v>
      </c>
      <c r="F51" s="18"/>
      <c r="G51" s="169"/>
      <c r="H51" s="170"/>
      <c r="I51" s="171"/>
      <c r="J51" s="173"/>
      <c r="K51" s="159"/>
      <c r="L51" s="176"/>
      <c r="M51" s="177"/>
      <c r="N51" s="163"/>
      <c r="O51" s="164"/>
      <c r="P51" s="165"/>
      <c r="Q51" s="166"/>
      <c r="R51" s="13"/>
      <c r="S51" s="149">
        <f t="shared" si="2"/>
        <v>0</v>
      </c>
      <c r="T51" s="126">
        <f t="shared" si="5"/>
        <v>0</v>
      </c>
      <c r="U51" s="150">
        <f t="shared" si="6"/>
        <v>0</v>
      </c>
      <c r="V51" s="13"/>
      <c r="W51" s="13"/>
      <c r="X51" s="13"/>
      <c r="Y51" s="13"/>
      <c r="Z51" s="13"/>
    </row>
    <row r="52" ht="15.75" customHeight="1">
      <c r="A52" s="167" t="s">
        <v>82</v>
      </c>
      <c r="B52" s="152" t="s">
        <v>1167</v>
      </c>
      <c r="C52" s="427" t="s">
        <v>1194</v>
      </c>
      <c r="D52" s="153">
        <v>1.0</v>
      </c>
      <c r="E52" s="358">
        <v>270.0</v>
      </c>
      <c r="F52" s="18"/>
      <c r="G52" s="169"/>
      <c r="H52" s="170"/>
      <c r="I52" s="171"/>
      <c r="J52" s="173"/>
      <c r="K52" s="159"/>
      <c r="L52" s="176"/>
      <c r="M52" s="177"/>
      <c r="N52" s="163"/>
      <c r="O52" s="164"/>
      <c r="P52" s="165"/>
      <c r="Q52" s="166"/>
      <c r="R52" s="13"/>
      <c r="S52" s="149">
        <f t="shared" si="2"/>
        <v>0</v>
      </c>
      <c r="T52" s="126">
        <f t="shared" si="5"/>
        <v>0</v>
      </c>
      <c r="U52" s="150">
        <f t="shared" si="6"/>
        <v>0</v>
      </c>
      <c r="V52" s="13"/>
      <c r="W52" s="13"/>
      <c r="X52" s="13"/>
      <c r="Y52" s="13"/>
      <c r="Z52" s="13"/>
    </row>
    <row r="53" ht="15.75" customHeight="1">
      <c r="A53" s="167" t="s">
        <v>82</v>
      </c>
      <c r="B53" s="152" t="s">
        <v>1167</v>
      </c>
      <c r="C53" s="427" t="s">
        <v>1198</v>
      </c>
      <c r="D53" s="153">
        <v>1.0</v>
      </c>
      <c r="E53" s="358">
        <v>415.0</v>
      </c>
      <c r="F53" s="18"/>
      <c r="G53" s="169"/>
      <c r="H53" s="170"/>
      <c r="I53" s="171"/>
      <c r="J53" s="173"/>
      <c r="K53" s="159"/>
      <c r="L53" s="176"/>
      <c r="M53" s="177"/>
      <c r="N53" s="163"/>
      <c r="O53" s="164"/>
      <c r="P53" s="165"/>
      <c r="Q53" s="166"/>
      <c r="R53" s="13"/>
      <c r="S53" s="149">
        <f t="shared" si="2"/>
        <v>0</v>
      </c>
      <c r="T53" s="126">
        <f t="shared" si="5"/>
        <v>0</v>
      </c>
      <c r="U53" s="150">
        <f t="shared" si="6"/>
        <v>0</v>
      </c>
      <c r="V53" s="13"/>
      <c r="W53" s="13"/>
      <c r="X53" s="13"/>
      <c r="Y53" s="13"/>
      <c r="Z53" s="13"/>
    </row>
    <row r="54" ht="15.75" customHeight="1">
      <c r="A54" s="167" t="s">
        <v>82</v>
      </c>
      <c r="B54" s="152" t="s">
        <v>1167</v>
      </c>
      <c r="C54" s="427" t="s">
        <v>1203</v>
      </c>
      <c r="D54" s="153">
        <v>1.0</v>
      </c>
      <c r="E54" s="358">
        <v>450.0</v>
      </c>
      <c r="F54" s="18"/>
      <c r="G54" s="169"/>
      <c r="H54" s="170"/>
      <c r="I54" s="171"/>
      <c r="J54" s="173"/>
      <c r="K54" s="159"/>
      <c r="L54" s="176"/>
      <c r="M54" s="177"/>
      <c r="N54" s="163"/>
      <c r="O54" s="164"/>
      <c r="P54" s="165"/>
      <c r="Q54" s="166"/>
      <c r="R54" s="13"/>
      <c r="S54" s="149">
        <f t="shared" si="2"/>
        <v>0</v>
      </c>
      <c r="T54" s="126">
        <f t="shared" si="5"/>
        <v>0</v>
      </c>
      <c r="U54" s="150">
        <f t="shared" si="6"/>
        <v>0</v>
      </c>
      <c r="V54" s="13"/>
      <c r="W54" s="13"/>
      <c r="X54" s="13"/>
      <c r="Y54" s="13"/>
      <c r="Z54" s="13"/>
    </row>
    <row r="55" ht="15.75" customHeight="1">
      <c r="A55" s="167" t="s">
        <v>82</v>
      </c>
      <c r="B55" s="152" t="s">
        <v>1167</v>
      </c>
      <c r="C55" s="427" t="s">
        <v>1206</v>
      </c>
      <c r="D55" s="153">
        <v>1.0</v>
      </c>
      <c r="E55" s="358">
        <v>475.0</v>
      </c>
      <c r="F55" s="18"/>
      <c r="G55" s="169"/>
      <c r="H55" s="170"/>
      <c r="I55" s="171"/>
      <c r="J55" s="173"/>
      <c r="K55" s="159"/>
      <c r="L55" s="176"/>
      <c r="M55" s="177"/>
      <c r="N55" s="163"/>
      <c r="O55" s="164"/>
      <c r="P55" s="165"/>
      <c r="Q55" s="166"/>
      <c r="R55" s="13"/>
      <c r="S55" s="149">
        <f t="shared" si="2"/>
        <v>0</v>
      </c>
      <c r="T55" s="126">
        <f t="shared" si="5"/>
        <v>0</v>
      </c>
      <c r="U55" s="150">
        <f t="shared" si="6"/>
        <v>0</v>
      </c>
      <c r="V55" s="13"/>
      <c r="W55" s="13"/>
      <c r="X55" s="13"/>
      <c r="Y55" s="13"/>
      <c r="Z55" s="13"/>
    </row>
    <row r="56" ht="15.75" customHeight="1">
      <c r="A56" s="167" t="s">
        <v>82</v>
      </c>
      <c r="B56" s="152" t="s">
        <v>1167</v>
      </c>
      <c r="C56" s="427" t="s">
        <v>1209</v>
      </c>
      <c r="D56" s="153">
        <v>1.0</v>
      </c>
      <c r="E56" s="432">
        <v>830.0</v>
      </c>
      <c r="F56" s="18"/>
      <c r="G56" s="169"/>
      <c r="H56" s="170"/>
      <c r="I56" s="171"/>
      <c r="J56" s="173"/>
      <c r="K56" s="159"/>
      <c r="L56" s="176"/>
      <c r="M56" s="177"/>
      <c r="N56" s="163"/>
      <c r="O56" s="164"/>
      <c r="P56" s="165"/>
      <c r="Q56" s="166"/>
      <c r="R56" s="13"/>
      <c r="S56" s="149">
        <f t="shared" si="2"/>
        <v>0</v>
      </c>
      <c r="T56" s="126">
        <f t="shared" si="5"/>
        <v>0</v>
      </c>
      <c r="U56" s="150">
        <f t="shared" si="6"/>
        <v>0</v>
      </c>
      <c r="V56" s="13"/>
      <c r="W56" s="13"/>
      <c r="X56" s="13"/>
      <c r="Y56" s="13"/>
      <c r="Z56" s="13"/>
    </row>
    <row r="57" ht="15.75" customHeight="1">
      <c r="A57" s="152" t="s">
        <v>82</v>
      </c>
      <c r="B57" s="433" t="s">
        <v>1213</v>
      </c>
      <c r="C57" s="308"/>
      <c r="D57" s="299">
        <v>5.0</v>
      </c>
      <c r="E57" s="385">
        <v>1510.0</v>
      </c>
      <c r="F57" s="18"/>
      <c r="G57" s="169"/>
      <c r="H57" s="170"/>
      <c r="I57" s="171"/>
      <c r="J57" s="173"/>
      <c r="K57" s="159"/>
      <c r="L57" s="176"/>
      <c r="M57" s="177"/>
      <c r="N57" s="163"/>
      <c r="O57" s="164"/>
      <c r="P57" s="165"/>
      <c r="Q57" s="166"/>
      <c r="R57" s="13"/>
      <c r="S57" s="149">
        <f t="shared" si="2"/>
        <v>0</v>
      </c>
      <c r="T57" s="126">
        <f t="shared" si="5"/>
        <v>0</v>
      </c>
      <c r="U57" s="150">
        <f t="shared" si="6"/>
        <v>0</v>
      </c>
      <c r="V57" s="13"/>
      <c r="W57" s="13"/>
      <c r="X57" s="13"/>
      <c r="Y57" s="13"/>
      <c r="Z57" s="13"/>
    </row>
    <row r="58" ht="15.75" customHeight="1">
      <c r="A58" s="167" t="s">
        <v>82</v>
      </c>
      <c r="B58" s="152" t="s">
        <v>1217</v>
      </c>
      <c r="C58" s="427" t="s">
        <v>1219</v>
      </c>
      <c r="D58" s="152">
        <v>1.0</v>
      </c>
      <c r="E58" s="358">
        <v>310.0</v>
      </c>
      <c r="F58" s="18"/>
      <c r="G58" s="169"/>
      <c r="H58" s="170"/>
      <c r="I58" s="171"/>
      <c r="J58" s="173"/>
      <c r="K58" s="159"/>
      <c r="L58" s="176"/>
      <c r="M58" s="177"/>
      <c r="N58" s="163"/>
      <c r="O58" s="164"/>
      <c r="P58" s="165"/>
      <c r="Q58" s="166"/>
      <c r="R58" s="13"/>
      <c r="S58" s="149">
        <f t="shared" si="2"/>
        <v>0</v>
      </c>
      <c r="T58" s="126">
        <f t="shared" si="5"/>
        <v>0</v>
      </c>
      <c r="U58" s="150">
        <f t="shared" si="6"/>
        <v>0</v>
      </c>
      <c r="V58" s="13"/>
      <c r="W58" s="13"/>
      <c r="X58" s="13"/>
      <c r="Y58" s="13"/>
      <c r="Z58" s="13"/>
    </row>
    <row r="59" ht="15.75" customHeight="1">
      <c r="A59" s="167" t="s">
        <v>82</v>
      </c>
      <c r="B59" s="152" t="s">
        <v>1217</v>
      </c>
      <c r="C59" s="427" t="s">
        <v>1222</v>
      </c>
      <c r="D59" s="152">
        <v>1.0</v>
      </c>
      <c r="E59" s="358">
        <v>310.0</v>
      </c>
      <c r="F59" s="18"/>
      <c r="G59" s="169"/>
      <c r="H59" s="170"/>
      <c r="I59" s="171"/>
      <c r="J59" s="173"/>
      <c r="K59" s="159"/>
      <c r="L59" s="176"/>
      <c r="M59" s="177"/>
      <c r="N59" s="163"/>
      <c r="O59" s="164"/>
      <c r="P59" s="165"/>
      <c r="Q59" s="166"/>
      <c r="R59" s="13"/>
      <c r="S59" s="149">
        <f t="shared" si="2"/>
        <v>0</v>
      </c>
      <c r="T59" s="126">
        <f t="shared" si="5"/>
        <v>0</v>
      </c>
      <c r="U59" s="150">
        <f t="shared" si="6"/>
        <v>0</v>
      </c>
      <c r="V59" s="13"/>
      <c r="W59" s="13"/>
      <c r="X59" s="13"/>
      <c r="Y59" s="13"/>
      <c r="Z59" s="13"/>
    </row>
    <row r="60" ht="15.75" customHeight="1">
      <c r="A60" s="167" t="s">
        <v>82</v>
      </c>
      <c r="B60" s="152" t="s">
        <v>1217</v>
      </c>
      <c r="C60" s="427" t="s">
        <v>1228</v>
      </c>
      <c r="D60" s="152">
        <v>1.0</v>
      </c>
      <c r="E60" s="358">
        <v>310.0</v>
      </c>
      <c r="F60" s="18"/>
      <c r="G60" s="169"/>
      <c r="H60" s="170"/>
      <c r="I60" s="171"/>
      <c r="J60" s="173"/>
      <c r="K60" s="159"/>
      <c r="L60" s="176"/>
      <c r="M60" s="177"/>
      <c r="N60" s="163"/>
      <c r="O60" s="164"/>
      <c r="P60" s="165"/>
      <c r="Q60" s="166"/>
      <c r="R60" s="13"/>
      <c r="S60" s="149">
        <f t="shared" si="2"/>
        <v>0</v>
      </c>
      <c r="T60" s="126">
        <f t="shared" si="5"/>
        <v>0</v>
      </c>
      <c r="U60" s="150">
        <f t="shared" si="6"/>
        <v>0</v>
      </c>
      <c r="V60" s="13"/>
      <c r="W60" s="13"/>
      <c r="X60" s="13"/>
      <c r="Y60" s="13"/>
      <c r="Z60" s="13"/>
    </row>
    <row r="61" ht="15.75" customHeight="1">
      <c r="A61" s="167" t="s">
        <v>82</v>
      </c>
      <c r="B61" s="152" t="s">
        <v>1217</v>
      </c>
      <c r="C61" s="427" t="s">
        <v>1232</v>
      </c>
      <c r="D61" s="152">
        <v>1.0</v>
      </c>
      <c r="E61" s="358">
        <v>270.0</v>
      </c>
      <c r="F61" s="18"/>
      <c r="G61" s="169"/>
      <c r="H61" s="170"/>
      <c r="I61" s="171"/>
      <c r="J61" s="173"/>
      <c r="K61" s="159"/>
      <c r="L61" s="176"/>
      <c r="M61" s="177"/>
      <c r="N61" s="163"/>
      <c r="O61" s="164"/>
      <c r="P61" s="165"/>
      <c r="Q61" s="166"/>
      <c r="R61" s="13"/>
      <c r="S61" s="149">
        <f t="shared" si="2"/>
        <v>0</v>
      </c>
      <c r="T61" s="126">
        <f t="shared" si="5"/>
        <v>0</v>
      </c>
      <c r="U61" s="150">
        <f t="shared" si="6"/>
        <v>0</v>
      </c>
      <c r="V61" s="13"/>
      <c r="W61" s="13"/>
      <c r="X61" s="13"/>
      <c r="Y61" s="13"/>
      <c r="Z61" s="13"/>
    </row>
    <row r="62" ht="15.75" customHeight="1">
      <c r="A62" s="167" t="s">
        <v>82</v>
      </c>
      <c r="B62" s="152" t="s">
        <v>1217</v>
      </c>
      <c r="C62" s="427" t="s">
        <v>1236</v>
      </c>
      <c r="D62" s="152">
        <v>1.0</v>
      </c>
      <c r="E62" s="358">
        <v>310.0</v>
      </c>
      <c r="F62" s="18"/>
      <c r="G62" s="169"/>
      <c r="H62" s="170"/>
      <c r="I62" s="171"/>
      <c r="J62" s="173"/>
      <c r="K62" s="159"/>
      <c r="L62" s="176"/>
      <c r="M62" s="177"/>
      <c r="N62" s="163"/>
      <c r="O62" s="164"/>
      <c r="P62" s="165"/>
      <c r="Q62" s="166"/>
      <c r="R62" s="13"/>
      <c r="S62" s="149">
        <f t="shared" si="2"/>
        <v>0</v>
      </c>
      <c r="T62" s="126">
        <f t="shared" si="5"/>
        <v>0</v>
      </c>
      <c r="U62" s="150">
        <f t="shared" si="6"/>
        <v>0</v>
      </c>
      <c r="V62" s="13"/>
      <c r="W62" s="13"/>
      <c r="X62" s="13"/>
      <c r="Y62" s="13"/>
      <c r="Z62" s="13"/>
    </row>
    <row r="63" ht="15.75" customHeight="1">
      <c r="A63" s="152" t="s">
        <v>82</v>
      </c>
      <c r="B63" s="433" t="s">
        <v>1240</v>
      </c>
      <c r="C63" s="308"/>
      <c r="D63" s="299">
        <v>5.0</v>
      </c>
      <c r="E63" s="385">
        <v>1455.0</v>
      </c>
      <c r="F63" s="18"/>
      <c r="G63" s="169"/>
      <c r="H63" s="170"/>
      <c r="I63" s="171"/>
      <c r="J63" s="173"/>
      <c r="K63" s="159"/>
      <c r="L63" s="176"/>
      <c r="M63" s="177"/>
      <c r="N63" s="163"/>
      <c r="O63" s="164"/>
      <c r="P63" s="165"/>
      <c r="Q63" s="166"/>
      <c r="R63" s="13"/>
      <c r="S63" s="149">
        <f t="shared" si="2"/>
        <v>0</v>
      </c>
      <c r="T63" s="126">
        <f t="shared" si="5"/>
        <v>0</v>
      </c>
      <c r="U63" s="150">
        <f t="shared" si="6"/>
        <v>0</v>
      </c>
      <c r="V63" s="13"/>
      <c r="W63" s="13"/>
      <c r="X63" s="13"/>
      <c r="Y63" s="13"/>
      <c r="Z63" s="13"/>
    </row>
    <row r="64" ht="15.75" customHeight="1">
      <c r="A64" s="152" t="s">
        <v>82</v>
      </c>
      <c r="B64" s="152" t="s">
        <v>1244</v>
      </c>
      <c r="C64" s="153" t="s">
        <v>1245</v>
      </c>
      <c r="D64" s="152">
        <v>1.0</v>
      </c>
      <c r="E64" s="342">
        <v>310.0</v>
      </c>
      <c r="F64" s="18"/>
      <c r="G64" s="169"/>
      <c r="H64" s="170"/>
      <c r="I64" s="171"/>
      <c r="J64" s="173"/>
      <c r="K64" s="159"/>
      <c r="L64" s="176"/>
      <c r="M64" s="177"/>
      <c r="N64" s="163"/>
      <c r="O64" s="164"/>
      <c r="P64" s="165"/>
      <c r="Q64" s="166"/>
      <c r="R64" s="13"/>
      <c r="S64" s="149">
        <f t="shared" si="2"/>
        <v>0</v>
      </c>
      <c r="T64" s="126">
        <f t="shared" si="5"/>
        <v>0</v>
      </c>
      <c r="U64" s="150">
        <f t="shared" si="6"/>
        <v>0</v>
      </c>
      <c r="V64" s="13"/>
      <c r="W64" s="13"/>
      <c r="X64" s="13"/>
      <c r="Y64" s="13"/>
      <c r="Z64" s="13"/>
    </row>
    <row r="65" ht="15.75" customHeight="1">
      <c r="A65" s="152" t="s">
        <v>82</v>
      </c>
      <c r="B65" s="152" t="s">
        <v>1244</v>
      </c>
      <c r="C65" s="153" t="s">
        <v>1248</v>
      </c>
      <c r="D65" s="152">
        <v>1.0</v>
      </c>
      <c r="E65" s="432">
        <v>270.0</v>
      </c>
      <c r="F65" s="18"/>
      <c r="G65" s="169"/>
      <c r="H65" s="170"/>
      <c r="I65" s="171"/>
      <c r="J65" s="173"/>
      <c r="K65" s="159"/>
      <c r="L65" s="176"/>
      <c r="M65" s="177"/>
      <c r="N65" s="163"/>
      <c r="O65" s="164"/>
      <c r="P65" s="165"/>
      <c r="Q65" s="166"/>
      <c r="R65" s="13"/>
      <c r="S65" s="149">
        <f t="shared" si="2"/>
        <v>0</v>
      </c>
      <c r="T65" s="126">
        <f t="shared" ref="T65:T73" si="7">S65*D65</f>
        <v>0</v>
      </c>
      <c r="U65" s="150">
        <f t="shared" ref="U65:U73" si="8">S65*E65</f>
        <v>0</v>
      </c>
      <c r="V65" s="13"/>
      <c r="W65" s="13"/>
      <c r="X65" s="13"/>
      <c r="Y65" s="13"/>
      <c r="Z65" s="13"/>
    </row>
    <row r="66" ht="15.75" customHeight="1">
      <c r="A66" s="152" t="s">
        <v>82</v>
      </c>
      <c r="B66" s="152" t="s">
        <v>1244</v>
      </c>
      <c r="C66" s="153" t="s">
        <v>1253</v>
      </c>
      <c r="D66" s="152">
        <v>1.0</v>
      </c>
      <c r="E66" s="342">
        <v>270.0</v>
      </c>
      <c r="F66" s="18"/>
      <c r="G66" s="169"/>
      <c r="H66" s="170"/>
      <c r="I66" s="171"/>
      <c r="J66" s="173"/>
      <c r="K66" s="159"/>
      <c r="L66" s="176"/>
      <c r="M66" s="177"/>
      <c r="N66" s="163"/>
      <c r="O66" s="164"/>
      <c r="P66" s="165"/>
      <c r="Q66" s="166"/>
      <c r="R66" s="13"/>
      <c r="S66" s="149">
        <f t="shared" si="2"/>
        <v>0</v>
      </c>
      <c r="T66" s="126">
        <f t="shared" si="7"/>
        <v>0</v>
      </c>
      <c r="U66" s="150">
        <f t="shared" si="8"/>
        <v>0</v>
      </c>
      <c r="V66" s="13"/>
      <c r="W66" s="13"/>
      <c r="X66" s="13"/>
      <c r="Y66" s="13"/>
      <c r="Z66" s="13"/>
    </row>
    <row r="67" ht="15.75" customHeight="1">
      <c r="A67" s="152" t="s">
        <v>82</v>
      </c>
      <c r="B67" s="152" t="s">
        <v>1244</v>
      </c>
      <c r="C67" s="153" t="s">
        <v>1255</v>
      </c>
      <c r="D67" s="152">
        <v>1.0</v>
      </c>
      <c r="E67" s="342">
        <v>295.0</v>
      </c>
      <c r="F67" s="18"/>
      <c r="G67" s="169"/>
      <c r="H67" s="170"/>
      <c r="I67" s="171"/>
      <c r="J67" s="173"/>
      <c r="K67" s="159"/>
      <c r="L67" s="176"/>
      <c r="M67" s="177"/>
      <c r="N67" s="163"/>
      <c r="O67" s="164"/>
      <c r="P67" s="165"/>
      <c r="Q67" s="166"/>
      <c r="R67" s="13"/>
      <c r="S67" s="149">
        <f t="shared" si="2"/>
        <v>0</v>
      </c>
      <c r="T67" s="126">
        <f t="shared" si="7"/>
        <v>0</v>
      </c>
      <c r="U67" s="150">
        <f t="shared" si="8"/>
        <v>0</v>
      </c>
      <c r="V67" s="13"/>
      <c r="W67" s="13"/>
      <c r="X67" s="13"/>
      <c r="Y67" s="13"/>
      <c r="Z67" s="13"/>
    </row>
    <row r="68" ht="15.75" customHeight="1">
      <c r="A68" s="152" t="s">
        <v>82</v>
      </c>
      <c r="B68" s="152" t="s">
        <v>1244</v>
      </c>
      <c r="C68" s="153" t="s">
        <v>1257</v>
      </c>
      <c r="D68" s="152">
        <v>1.0</v>
      </c>
      <c r="E68" s="342">
        <v>310.0</v>
      </c>
      <c r="F68" s="18"/>
      <c r="G68" s="169"/>
      <c r="H68" s="170"/>
      <c r="I68" s="171"/>
      <c r="J68" s="173"/>
      <c r="K68" s="159"/>
      <c r="L68" s="176"/>
      <c r="M68" s="177"/>
      <c r="N68" s="163"/>
      <c r="O68" s="164"/>
      <c r="P68" s="165"/>
      <c r="Q68" s="166"/>
      <c r="R68" s="13"/>
      <c r="S68" s="149">
        <f t="shared" si="2"/>
        <v>0</v>
      </c>
      <c r="T68" s="126">
        <f t="shared" si="7"/>
        <v>0</v>
      </c>
      <c r="U68" s="150">
        <f t="shared" si="8"/>
        <v>0</v>
      </c>
      <c r="V68" s="13"/>
      <c r="W68" s="13"/>
      <c r="X68" s="13"/>
      <c r="Y68" s="13"/>
      <c r="Z68" s="13"/>
    </row>
    <row r="69" ht="15.75" customHeight="1">
      <c r="A69" s="185" t="s">
        <v>1261</v>
      </c>
      <c r="B69" s="186"/>
      <c r="C69" s="186"/>
      <c r="D69" s="186"/>
      <c r="E69" s="187"/>
      <c r="F69" s="18"/>
      <c r="G69" s="169"/>
      <c r="H69" s="170"/>
      <c r="I69" s="171"/>
      <c r="J69" s="173"/>
      <c r="K69" s="159"/>
      <c r="L69" s="176"/>
      <c r="M69" s="177"/>
      <c r="N69" s="163"/>
      <c r="O69" s="164"/>
      <c r="P69" s="165"/>
      <c r="Q69" s="166"/>
      <c r="R69" s="13"/>
      <c r="S69" s="149">
        <f t="shared" si="2"/>
        <v>0</v>
      </c>
      <c r="T69" s="126">
        <f t="shared" si="7"/>
        <v>0</v>
      </c>
      <c r="U69" s="150">
        <f t="shared" si="8"/>
        <v>0</v>
      </c>
      <c r="V69" s="13"/>
      <c r="W69" s="13"/>
      <c r="X69" s="13"/>
      <c r="Y69" s="13"/>
      <c r="Z69" s="13"/>
    </row>
    <row r="70" ht="15.75" customHeight="1">
      <c r="A70" s="440" t="s">
        <v>1266</v>
      </c>
      <c r="B70" s="435"/>
      <c r="C70" s="435"/>
      <c r="D70" s="435"/>
      <c r="E70" s="436"/>
      <c r="F70" s="18"/>
      <c r="G70" s="169"/>
      <c r="H70" s="170"/>
      <c r="I70" s="171"/>
      <c r="J70" s="173"/>
      <c r="K70" s="159"/>
      <c r="L70" s="176"/>
      <c r="M70" s="177"/>
      <c r="N70" s="163"/>
      <c r="O70" s="164"/>
      <c r="P70" s="165"/>
      <c r="Q70" s="166"/>
      <c r="R70" s="13"/>
      <c r="S70" s="149">
        <f t="shared" si="2"/>
        <v>0</v>
      </c>
      <c r="T70" s="126">
        <f t="shared" si="7"/>
        <v>0</v>
      </c>
      <c r="U70" s="150">
        <f t="shared" si="8"/>
        <v>0</v>
      </c>
      <c r="V70" s="13"/>
      <c r="W70" s="13"/>
      <c r="X70" s="13"/>
      <c r="Y70" s="13"/>
      <c r="Z70" s="13"/>
    </row>
    <row r="71" ht="15.75" customHeight="1">
      <c r="A71" s="183"/>
      <c r="E71" s="184"/>
      <c r="F71" s="18"/>
      <c r="G71" s="169"/>
      <c r="H71" s="170"/>
      <c r="I71" s="171"/>
      <c r="J71" s="173"/>
      <c r="K71" s="159"/>
      <c r="L71" s="176"/>
      <c r="M71" s="177"/>
      <c r="N71" s="163"/>
      <c r="O71" s="164"/>
      <c r="P71" s="165"/>
      <c r="Q71" s="166"/>
      <c r="R71" s="13"/>
      <c r="S71" s="149">
        <f t="shared" si="2"/>
        <v>0</v>
      </c>
      <c r="T71" s="126">
        <f t="shared" si="7"/>
        <v>0</v>
      </c>
      <c r="U71" s="150">
        <f t="shared" si="8"/>
        <v>0</v>
      </c>
      <c r="V71" s="13"/>
      <c r="W71" s="13"/>
      <c r="X71" s="13"/>
      <c r="Y71" s="13"/>
      <c r="Z71" s="13"/>
    </row>
    <row r="72" ht="15.75" customHeight="1">
      <c r="A72" s="183"/>
      <c r="E72" s="184"/>
      <c r="F72" s="18"/>
      <c r="G72" s="169"/>
      <c r="H72" s="170"/>
      <c r="I72" s="171"/>
      <c r="J72" s="173"/>
      <c r="K72" s="159"/>
      <c r="L72" s="176"/>
      <c r="M72" s="177"/>
      <c r="N72" s="163"/>
      <c r="O72" s="164"/>
      <c r="P72" s="165"/>
      <c r="Q72" s="166"/>
      <c r="R72" s="13"/>
      <c r="S72" s="149">
        <f t="shared" si="2"/>
        <v>0</v>
      </c>
      <c r="T72" s="126">
        <f t="shared" si="7"/>
        <v>0</v>
      </c>
      <c r="U72" s="150">
        <f t="shared" si="8"/>
        <v>0</v>
      </c>
      <c r="V72" s="13"/>
      <c r="W72" s="13"/>
      <c r="X72" s="13"/>
      <c r="Y72" s="13"/>
      <c r="Z72" s="13"/>
    </row>
    <row r="73" ht="15.75" customHeight="1">
      <c r="A73" s="441"/>
      <c r="B73" s="442"/>
      <c r="C73" s="442"/>
      <c r="D73" s="442"/>
      <c r="E73" s="443"/>
      <c r="F73" s="18"/>
      <c r="G73" s="325"/>
      <c r="H73" s="326"/>
      <c r="I73" s="327"/>
      <c r="J73" s="328"/>
      <c r="K73" s="329"/>
      <c r="L73" s="330"/>
      <c r="M73" s="331"/>
      <c r="N73" s="332"/>
      <c r="O73" s="333"/>
      <c r="P73" s="334"/>
      <c r="Q73" s="335"/>
      <c r="R73" s="13"/>
      <c r="S73" s="444">
        <f t="shared" si="2"/>
        <v>0</v>
      </c>
      <c r="T73" s="445">
        <f t="shared" si="7"/>
        <v>0</v>
      </c>
      <c r="U73" s="446">
        <f t="shared" si="8"/>
        <v>0</v>
      </c>
      <c r="V73" s="13"/>
      <c r="W73" s="13"/>
      <c r="X73" s="13"/>
      <c r="Y73" s="13"/>
      <c r="Z73" s="13"/>
    </row>
    <row r="74" ht="15.75" customHeight="1">
      <c r="A74" s="22"/>
      <c r="B74" s="22"/>
      <c r="C74" s="1"/>
      <c r="D74" s="22"/>
      <c r="E74" s="423"/>
      <c r="F74" s="18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13"/>
      <c r="S74" s="22"/>
      <c r="T74" s="22"/>
      <c r="U74" s="340"/>
      <c r="V74" s="13"/>
      <c r="W74" s="13"/>
      <c r="X74" s="13"/>
      <c r="Y74" s="13"/>
      <c r="Z74" s="13"/>
    </row>
    <row r="75" ht="15.75" customHeight="1">
      <c r="A75" s="22"/>
      <c r="B75" s="22"/>
      <c r="C75" s="1"/>
      <c r="D75" s="22"/>
      <c r="E75" s="423"/>
      <c r="F75" s="18"/>
      <c r="G75" s="22"/>
      <c r="H75" s="22"/>
      <c r="I75" s="22"/>
      <c r="J75" s="22"/>
      <c r="K75" s="22"/>
      <c r="L75" s="22"/>
      <c r="M75" s="22"/>
      <c r="N75" s="22"/>
      <c r="O75" s="22"/>
      <c r="P75" s="22"/>
      <c r="Q75" s="22"/>
      <c r="R75" s="13"/>
      <c r="S75" s="22"/>
      <c r="T75" s="22"/>
      <c r="U75" s="340"/>
      <c r="V75" s="13"/>
      <c r="W75" s="13"/>
      <c r="X75" s="13"/>
      <c r="Y75" s="13"/>
      <c r="Z75" s="13"/>
    </row>
    <row r="76" ht="15.75" customHeight="1">
      <c r="A76" s="22"/>
      <c r="B76" s="22"/>
      <c r="C76" s="1"/>
      <c r="D76" s="22"/>
      <c r="E76" s="423"/>
      <c r="F76" s="18"/>
      <c r="G76" s="22"/>
      <c r="H76" s="22"/>
      <c r="I76" s="22"/>
      <c r="J76" s="22"/>
      <c r="K76" s="22"/>
      <c r="L76" s="22"/>
      <c r="M76" s="22"/>
      <c r="N76" s="22"/>
      <c r="O76" s="22"/>
      <c r="P76" s="22"/>
      <c r="Q76" s="22"/>
      <c r="R76" s="13"/>
      <c r="S76" s="22"/>
      <c r="T76" s="22"/>
      <c r="U76" s="340"/>
      <c r="V76" s="13"/>
      <c r="W76" s="13"/>
      <c r="X76" s="13"/>
      <c r="Y76" s="13"/>
      <c r="Z76" s="13"/>
    </row>
  </sheetData>
  <mergeCells count="11">
    <mergeCell ref="C1:D1"/>
    <mergeCell ref="G3:Q3"/>
    <mergeCell ref="B9:C9"/>
    <mergeCell ref="B20:C20"/>
    <mergeCell ref="B34:C34"/>
    <mergeCell ref="B35:C35"/>
    <mergeCell ref="B44:C44"/>
    <mergeCell ref="B57:C57"/>
    <mergeCell ref="B63:C63"/>
    <mergeCell ref="A69:E69"/>
    <mergeCell ref="A70:E73"/>
  </mergeCells>
  <hyperlinks>
    <hyperlink r:id="rId1" ref="C2"/>
  </hyperlinks>
  <printOptions/>
  <pageMargins bottom="0.75" footer="0.0" header="0.0" left="0.7" right="0.7" top="0.75"/>
  <pageSetup orientation="landscape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0.67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3"/>
      <c r="B1" s="424"/>
      <c r="C1" s="14"/>
      <c r="D1" s="15" t="s">
        <v>32</v>
      </c>
      <c r="E1" s="16"/>
      <c r="F1" s="449"/>
      <c r="G1" s="18"/>
      <c r="H1" s="13"/>
      <c r="I1" s="13"/>
      <c r="J1" s="13"/>
      <c r="K1" s="13"/>
      <c r="L1" s="13"/>
      <c r="M1" s="13"/>
      <c r="N1" s="13"/>
      <c r="O1" s="13"/>
      <c r="P1" s="13"/>
      <c r="Q1" s="22"/>
      <c r="R1" s="22"/>
      <c r="S1" s="13"/>
      <c r="T1" s="22"/>
      <c r="U1" s="22"/>
      <c r="V1" s="22"/>
      <c r="W1" s="13"/>
      <c r="X1" s="13"/>
      <c r="Y1" s="13"/>
      <c r="Z1" s="13"/>
    </row>
    <row r="2" ht="15.75" customHeight="1">
      <c r="A2" s="13"/>
      <c r="B2" s="23"/>
      <c r="C2" s="24"/>
      <c r="D2" s="380" t="s">
        <v>1300</v>
      </c>
      <c r="E2" s="27"/>
      <c r="F2" s="449"/>
      <c r="G2" s="18"/>
      <c r="H2" s="13"/>
      <c r="I2" s="13"/>
      <c r="J2" s="13"/>
      <c r="K2" s="13"/>
      <c r="L2" s="13"/>
      <c r="M2" s="13"/>
      <c r="N2" s="13"/>
      <c r="O2" s="13"/>
      <c r="P2" s="13"/>
      <c r="Q2" s="22"/>
      <c r="R2" s="22"/>
      <c r="S2" s="13"/>
      <c r="T2" s="22"/>
      <c r="U2" s="22"/>
      <c r="V2" s="22"/>
      <c r="W2" s="13"/>
      <c r="X2" s="13"/>
      <c r="Y2" s="13"/>
      <c r="Z2" s="13"/>
    </row>
    <row r="3" ht="21.75" customHeight="1">
      <c r="A3" s="13"/>
      <c r="B3" s="33"/>
      <c r="C3" s="34"/>
      <c r="D3" s="35"/>
      <c r="E3" s="35"/>
      <c r="F3" s="449"/>
      <c r="G3" s="18"/>
      <c r="H3" s="36" t="s">
        <v>12</v>
      </c>
      <c r="I3" s="4"/>
      <c r="J3" s="4"/>
      <c r="K3" s="4"/>
      <c r="L3" s="4"/>
      <c r="M3" s="4"/>
      <c r="N3" s="4"/>
      <c r="O3" s="4"/>
      <c r="P3" s="4"/>
      <c r="Q3" s="4"/>
      <c r="R3" s="5"/>
      <c r="S3" s="13"/>
      <c r="T3" s="13"/>
      <c r="U3" s="22"/>
      <c r="V3" s="22"/>
      <c r="W3" s="13"/>
      <c r="X3" s="13"/>
      <c r="Y3" s="13"/>
      <c r="Z3" s="13"/>
    </row>
    <row r="4" ht="63.75" customHeight="1">
      <c r="A4" s="13"/>
      <c r="B4" s="22"/>
      <c r="C4" s="43" t="s">
        <v>2</v>
      </c>
      <c r="D4" s="44" t="s">
        <v>3</v>
      </c>
      <c r="E4" s="45" t="s">
        <v>14</v>
      </c>
      <c r="F4" s="449"/>
      <c r="G4" s="18"/>
      <c r="H4" s="46" t="s">
        <v>16</v>
      </c>
      <c r="I4" s="47" t="s">
        <v>17</v>
      </c>
      <c r="J4" s="48" t="s">
        <v>18</v>
      </c>
      <c r="K4" s="50" t="s">
        <v>19</v>
      </c>
      <c r="L4" s="52" t="s">
        <v>21</v>
      </c>
      <c r="M4" s="54" t="s">
        <v>22</v>
      </c>
      <c r="N4" s="56" t="s">
        <v>23</v>
      </c>
      <c r="O4" s="57" t="s">
        <v>24</v>
      </c>
      <c r="P4" s="58" t="s">
        <v>25</v>
      </c>
      <c r="Q4" s="59" t="s">
        <v>26</v>
      </c>
      <c r="R4" s="61" t="s">
        <v>28</v>
      </c>
      <c r="S4" s="13"/>
      <c r="T4" s="22"/>
      <c r="U4" s="22"/>
      <c r="V4" s="22"/>
      <c r="W4" s="13"/>
      <c r="X4" s="13"/>
      <c r="Y4" s="13"/>
      <c r="Z4" s="13"/>
    </row>
    <row r="5" ht="15.75" customHeight="1">
      <c r="A5" s="13"/>
      <c r="B5" s="22"/>
      <c r="C5" s="62">
        <f t="shared" ref="C5:E5" si="1">SUM(T9:T9259)</f>
        <v>0</v>
      </c>
      <c r="D5" s="63">
        <f t="shared" si="1"/>
        <v>0</v>
      </c>
      <c r="E5" s="64">
        <f t="shared" si="1"/>
        <v>0</v>
      </c>
      <c r="F5" s="449"/>
      <c r="G5" s="18"/>
      <c r="H5" s="69">
        <f t="array" ref="H5">SUM(H9:H9259*$E$9:$E$9259)</f>
        <v>0</v>
      </c>
      <c r="I5" s="69">
        <f t="array" ref="I5">SUM(I9:I9259*$E$9:$E$9259)</f>
        <v>0</v>
      </c>
      <c r="J5" s="69">
        <f t="array" ref="J5">SUM(J9:J9259*$E$9:$E$9259)</f>
        <v>0</v>
      </c>
      <c r="K5" s="69">
        <f t="array" ref="K5">SUM(K9:K9259*$E$9:$E$9259)</f>
        <v>0</v>
      </c>
      <c r="L5" s="69">
        <f t="array" ref="L5">SUM(L9:L9259*$E$9:$E$9259)</f>
        <v>0</v>
      </c>
      <c r="M5" s="69">
        <f t="array" ref="M5">SUM(M9:M9259*$E$9:$E$9259)</f>
        <v>0</v>
      </c>
      <c r="N5" s="69">
        <f t="array" ref="N5">SUM(N9:N9259*$E$9:$E$9259)</f>
        <v>0</v>
      </c>
      <c r="O5" s="69">
        <f t="array" ref="O5">SUM(O9:O9259*$E$9:$E$9259)</f>
        <v>0</v>
      </c>
      <c r="P5" s="69">
        <f t="array" ref="P5">SUM(P9:P9259*$E$9:$E$9259)</f>
        <v>0</v>
      </c>
      <c r="Q5" s="69">
        <f t="array" ref="Q5">SUM(Q9:Q9259*$E$9:$E$9259)</f>
        <v>0</v>
      </c>
      <c r="R5" s="69">
        <f t="array" ref="R5">SUM(R9:R9259*$E$9:$E$9259)</f>
        <v>0</v>
      </c>
      <c r="S5" s="13"/>
      <c r="T5" s="22"/>
      <c r="U5" s="22"/>
      <c r="V5" s="22"/>
      <c r="W5" s="13"/>
      <c r="X5" s="13"/>
      <c r="Y5" s="13"/>
      <c r="Z5" s="13"/>
    </row>
    <row r="6" ht="15.75" customHeight="1">
      <c r="A6" s="13"/>
      <c r="B6" s="22"/>
      <c r="C6" s="22"/>
      <c r="D6" s="13"/>
      <c r="E6" s="13"/>
      <c r="F6" s="449"/>
      <c r="G6" s="1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13"/>
      <c r="T6" s="22"/>
      <c r="U6" s="22"/>
      <c r="V6" s="22"/>
      <c r="W6" s="13"/>
      <c r="X6" s="13"/>
      <c r="Y6" s="13"/>
      <c r="Z6" s="13"/>
    </row>
    <row r="7" ht="15.75" customHeight="1">
      <c r="A7" s="13"/>
      <c r="B7" s="22"/>
      <c r="C7" s="22"/>
      <c r="D7" s="13"/>
      <c r="E7" s="13"/>
      <c r="F7" s="449"/>
      <c r="G7" s="18"/>
      <c r="H7" s="22"/>
      <c r="I7" s="105"/>
      <c r="J7" s="106"/>
      <c r="K7" s="106"/>
      <c r="L7" s="108"/>
      <c r="M7" s="108"/>
      <c r="N7" s="108"/>
      <c r="O7" s="108"/>
      <c r="P7" s="106"/>
      <c r="Q7" s="108"/>
      <c r="R7" s="13"/>
      <c r="S7" s="108"/>
      <c r="T7" s="22"/>
      <c r="U7" s="22"/>
      <c r="V7" s="22"/>
      <c r="W7" s="13"/>
      <c r="X7" s="13"/>
      <c r="Y7" s="13"/>
      <c r="Z7" s="13"/>
    </row>
    <row r="8" ht="66.75" customHeight="1">
      <c r="A8" s="111" t="s">
        <v>43</v>
      </c>
      <c r="B8" s="112" t="s">
        <v>44</v>
      </c>
      <c r="C8" s="112" t="s">
        <v>45</v>
      </c>
      <c r="D8" s="112" t="s">
        <v>46</v>
      </c>
      <c r="E8" s="112" t="s">
        <v>47</v>
      </c>
      <c r="F8" s="450" t="s">
        <v>48</v>
      </c>
      <c r="G8" s="115"/>
      <c r="H8" s="46" t="s">
        <v>16</v>
      </c>
      <c r="I8" s="47" t="s">
        <v>17</v>
      </c>
      <c r="J8" s="48" t="s">
        <v>18</v>
      </c>
      <c r="K8" s="50" t="s">
        <v>19</v>
      </c>
      <c r="L8" s="117" t="s">
        <v>21</v>
      </c>
      <c r="M8" s="54" t="s">
        <v>22</v>
      </c>
      <c r="N8" s="56" t="s">
        <v>23</v>
      </c>
      <c r="O8" s="57" t="s">
        <v>24</v>
      </c>
      <c r="P8" s="58" t="s">
        <v>25</v>
      </c>
      <c r="Q8" s="59" t="s">
        <v>26</v>
      </c>
      <c r="R8" s="61" t="s">
        <v>28</v>
      </c>
      <c r="S8" s="120"/>
      <c r="T8" s="451" t="s">
        <v>2</v>
      </c>
      <c r="U8" s="8" t="s">
        <v>3</v>
      </c>
      <c r="V8" s="452" t="s">
        <v>50</v>
      </c>
      <c r="W8" s="13"/>
      <c r="X8" s="13"/>
      <c r="Y8" s="13"/>
      <c r="Z8" s="13"/>
    </row>
    <row r="9" ht="73.5" customHeight="1">
      <c r="A9" s="453"/>
      <c r="B9" s="351" t="s">
        <v>82</v>
      </c>
      <c r="C9" s="297" t="s">
        <v>1326</v>
      </c>
      <c r="D9" s="296"/>
      <c r="E9" s="351">
        <v>5.0</v>
      </c>
      <c r="F9" s="454">
        <v>445.0</v>
      </c>
      <c r="G9" s="131"/>
      <c r="H9" s="132"/>
      <c r="I9" s="134"/>
      <c r="J9" s="136"/>
      <c r="K9" s="137"/>
      <c r="L9" s="139"/>
      <c r="M9" s="141"/>
      <c r="N9" s="142"/>
      <c r="O9" s="143"/>
      <c r="P9" s="144"/>
      <c r="Q9" s="145"/>
      <c r="R9" s="146"/>
      <c r="S9" s="13"/>
      <c r="T9" s="455">
        <f t="shared" ref="T9:T254" si="2">SUM(H9:R9)</f>
        <v>0</v>
      </c>
      <c r="U9" s="456">
        <f t="shared" ref="U9:U254" si="3">T9*E9</f>
        <v>0</v>
      </c>
      <c r="V9" s="457">
        <f t="shared" ref="V9:V254" si="4">T9*F9</f>
        <v>0</v>
      </c>
      <c r="W9" s="13"/>
      <c r="X9" s="13"/>
      <c r="Y9" s="13"/>
      <c r="Z9" s="13"/>
    </row>
    <row r="10" ht="73.5" customHeight="1">
      <c r="A10" s="311"/>
      <c r="B10" s="299" t="s">
        <v>82</v>
      </c>
      <c r="C10" s="426" t="s">
        <v>1329</v>
      </c>
      <c r="D10" s="308"/>
      <c r="E10" s="299">
        <v>5.0</v>
      </c>
      <c r="F10" s="300">
        <v>630.0</v>
      </c>
      <c r="G10" s="18"/>
      <c r="H10" s="155"/>
      <c r="I10" s="156"/>
      <c r="J10" s="157"/>
      <c r="K10" s="158"/>
      <c r="L10" s="159"/>
      <c r="M10" s="161"/>
      <c r="N10" s="162"/>
      <c r="O10" s="163"/>
      <c r="P10" s="164"/>
      <c r="Q10" s="165"/>
      <c r="R10" s="166"/>
      <c r="S10" s="13"/>
      <c r="T10" s="167">
        <f t="shared" si="2"/>
        <v>0</v>
      </c>
      <c r="U10" s="152">
        <f t="shared" si="3"/>
        <v>0</v>
      </c>
      <c r="V10" s="168">
        <f t="shared" si="4"/>
        <v>0</v>
      </c>
      <c r="W10" s="13"/>
      <c r="X10" s="13"/>
      <c r="Y10" s="13"/>
      <c r="Z10" s="13"/>
    </row>
    <row r="11" ht="73.5" customHeight="1">
      <c r="A11" s="311"/>
      <c r="B11" s="299" t="s">
        <v>82</v>
      </c>
      <c r="C11" s="426" t="s">
        <v>1331</v>
      </c>
      <c r="D11" s="308"/>
      <c r="E11" s="299">
        <v>5.0</v>
      </c>
      <c r="F11" s="300">
        <v>570.0</v>
      </c>
      <c r="G11" s="18"/>
      <c r="H11" s="169"/>
      <c r="I11" s="170"/>
      <c r="J11" s="171"/>
      <c r="K11" s="173"/>
      <c r="L11" s="159"/>
      <c r="M11" s="176"/>
      <c r="N11" s="177"/>
      <c r="O11" s="163"/>
      <c r="P11" s="164"/>
      <c r="Q11" s="165"/>
      <c r="R11" s="166"/>
      <c r="S11" s="13"/>
      <c r="T11" s="167">
        <f t="shared" si="2"/>
        <v>0</v>
      </c>
      <c r="U11" s="152">
        <f t="shared" si="3"/>
        <v>0</v>
      </c>
      <c r="V11" s="168">
        <f t="shared" si="4"/>
        <v>0</v>
      </c>
      <c r="W11" s="13"/>
      <c r="X11" s="13"/>
      <c r="Y11" s="13"/>
      <c r="Z11" s="13"/>
    </row>
    <row r="12" ht="73.5" customHeight="1">
      <c r="A12" s="311"/>
      <c r="B12" s="299" t="s">
        <v>82</v>
      </c>
      <c r="C12" s="426" t="s">
        <v>1334</v>
      </c>
      <c r="D12" s="308"/>
      <c r="E12" s="299">
        <v>5.0</v>
      </c>
      <c r="F12" s="300">
        <v>585.0</v>
      </c>
      <c r="G12" s="18"/>
      <c r="H12" s="169"/>
      <c r="I12" s="170"/>
      <c r="J12" s="171"/>
      <c r="K12" s="173"/>
      <c r="L12" s="159"/>
      <c r="M12" s="176"/>
      <c r="N12" s="177"/>
      <c r="O12" s="163"/>
      <c r="P12" s="164"/>
      <c r="Q12" s="165"/>
      <c r="R12" s="166"/>
      <c r="S12" s="13"/>
      <c r="T12" s="167">
        <f t="shared" si="2"/>
        <v>0</v>
      </c>
      <c r="U12" s="152">
        <f t="shared" si="3"/>
        <v>0</v>
      </c>
      <c r="V12" s="168">
        <f t="shared" si="4"/>
        <v>0</v>
      </c>
      <c r="W12" s="13"/>
      <c r="X12" s="13"/>
      <c r="Y12" s="13"/>
      <c r="Z12" s="13"/>
    </row>
    <row r="13" ht="73.5" customHeight="1">
      <c r="A13" s="458"/>
      <c r="B13" s="299" t="s">
        <v>82</v>
      </c>
      <c r="C13" s="426" t="s">
        <v>1336</v>
      </c>
      <c r="D13" s="308"/>
      <c r="E13" s="299">
        <v>5.0</v>
      </c>
      <c r="F13" s="300">
        <v>1175.0</v>
      </c>
      <c r="G13" s="18"/>
      <c r="H13" s="169"/>
      <c r="I13" s="170"/>
      <c r="J13" s="171"/>
      <c r="K13" s="173"/>
      <c r="L13" s="159"/>
      <c r="M13" s="176"/>
      <c r="N13" s="177"/>
      <c r="O13" s="163"/>
      <c r="P13" s="164"/>
      <c r="Q13" s="165"/>
      <c r="R13" s="166"/>
      <c r="S13" s="13"/>
      <c r="T13" s="167">
        <f t="shared" si="2"/>
        <v>0</v>
      </c>
      <c r="U13" s="152">
        <f t="shared" si="3"/>
        <v>0</v>
      </c>
      <c r="V13" s="168">
        <f t="shared" si="4"/>
        <v>0</v>
      </c>
      <c r="W13" s="13"/>
      <c r="X13" s="13"/>
      <c r="Y13" s="13"/>
      <c r="Z13" s="13"/>
    </row>
    <row r="14" ht="16.5" customHeight="1">
      <c r="A14" s="459"/>
      <c r="B14" s="152" t="s">
        <v>82</v>
      </c>
      <c r="C14" s="152" t="s">
        <v>1338</v>
      </c>
      <c r="D14" s="427" t="s">
        <v>1339</v>
      </c>
      <c r="E14" s="153">
        <v>1.0</v>
      </c>
      <c r="F14" s="342">
        <v>320.0</v>
      </c>
      <c r="G14" s="18"/>
      <c r="H14" s="169"/>
      <c r="I14" s="170"/>
      <c r="J14" s="171"/>
      <c r="K14" s="173"/>
      <c r="L14" s="159"/>
      <c r="M14" s="176"/>
      <c r="N14" s="177"/>
      <c r="O14" s="163"/>
      <c r="P14" s="164"/>
      <c r="Q14" s="165"/>
      <c r="R14" s="166"/>
      <c r="S14" s="13"/>
      <c r="T14" s="167">
        <f t="shared" si="2"/>
        <v>0</v>
      </c>
      <c r="U14" s="152">
        <f t="shared" si="3"/>
        <v>0</v>
      </c>
      <c r="V14" s="168">
        <f t="shared" si="4"/>
        <v>0</v>
      </c>
      <c r="W14" s="13"/>
      <c r="X14" s="13"/>
      <c r="Y14" s="13"/>
      <c r="Z14" s="13"/>
    </row>
    <row r="15" ht="16.5" customHeight="1">
      <c r="A15" s="459"/>
      <c r="B15" s="152" t="s">
        <v>82</v>
      </c>
      <c r="C15" s="152" t="s">
        <v>1338</v>
      </c>
      <c r="D15" s="427" t="s">
        <v>1342</v>
      </c>
      <c r="E15" s="153">
        <v>1.0</v>
      </c>
      <c r="F15" s="342">
        <v>320.0</v>
      </c>
      <c r="G15" s="18"/>
      <c r="H15" s="169"/>
      <c r="I15" s="170"/>
      <c r="J15" s="171"/>
      <c r="K15" s="173"/>
      <c r="L15" s="159"/>
      <c r="M15" s="176"/>
      <c r="N15" s="177"/>
      <c r="O15" s="163"/>
      <c r="P15" s="164"/>
      <c r="Q15" s="165"/>
      <c r="R15" s="166"/>
      <c r="S15" s="13"/>
      <c r="T15" s="167">
        <f t="shared" si="2"/>
        <v>0</v>
      </c>
      <c r="U15" s="152">
        <f t="shared" si="3"/>
        <v>0</v>
      </c>
      <c r="V15" s="168">
        <f t="shared" si="4"/>
        <v>0</v>
      </c>
      <c r="W15" s="13"/>
      <c r="X15" s="13"/>
      <c r="Y15" s="13"/>
      <c r="Z15" s="13"/>
    </row>
    <row r="16" ht="16.5" customHeight="1">
      <c r="A16" s="459"/>
      <c r="B16" s="152" t="s">
        <v>82</v>
      </c>
      <c r="C16" s="152" t="s">
        <v>1338</v>
      </c>
      <c r="D16" s="427" t="s">
        <v>1344</v>
      </c>
      <c r="E16" s="153">
        <v>1.0</v>
      </c>
      <c r="F16" s="342">
        <v>190.0</v>
      </c>
      <c r="G16" s="18"/>
      <c r="H16" s="169"/>
      <c r="I16" s="170"/>
      <c r="J16" s="171"/>
      <c r="K16" s="173"/>
      <c r="L16" s="159"/>
      <c r="M16" s="176"/>
      <c r="N16" s="177"/>
      <c r="O16" s="163"/>
      <c r="P16" s="164"/>
      <c r="Q16" s="165"/>
      <c r="R16" s="166"/>
      <c r="S16" s="13"/>
      <c r="T16" s="167">
        <f t="shared" si="2"/>
        <v>0</v>
      </c>
      <c r="U16" s="152">
        <f t="shared" si="3"/>
        <v>0</v>
      </c>
      <c r="V16" s="168">
        <f t="shared" si="4"/>
        <v>0</v>
      </c>
      <c r="W16" s="13"/>
      <c r="X16" s="13"/>
      <c r="Y16" s="13"/>
      <c r="Z16" s="13"/>
    </row>
    <row r="17" ht="16.5" customHeight="1">
      <c r="A17" s="459"/>
      <c r="B17" s="152" t="s">
        <v>82</v>
      </c>
      <c r="C17" s="152" t="s">
        <v>1338</v>
      </c>
      <c r="D17" s="427" t="s">
        <v>1346</v>
      </c>
      <c r="E17" s="153">
        <v>1.0</v>
      </c>
      <c r="F17" s="342">
        <v>190.0</v>
      </c>
      <c r="G17" s="18"/>
      <c r="H17" s="169"/>
      <c r="I17" s="170"/>
      <c r="J17" s="171"/>
      <c r="K17" s="173"/>
      <c r="L17" s="159"/>
      <c r="M17" s="176"/>
      <c r="N17" s="177"/>
      <c r="O17" s="163"/>
      <c r="P17" s="164"/>
      <c r="Q17" s="165"/>
      <c r="R17" s="166"/>
      <c r="S17" s="13"/>
      <c r="T17" s="167">
        <f t="shared" si="2"/>
        <v>0</v>
      </c>
      <c r="U17" s="152">
        <f t="shared" si="3"/>
        <v>0</v>
      </c>
      <c r="V17" s="168">
        <f t="shared" si="4"/>
        <v>0</v>
      </c>
      <c r="W17" s="13"/>
      <c r="X17" s="13"/>
      <c r="Y17" s="13"/>
      <c r="Z17" s="13"/>
    </row>
    <row r="18" ht="16.5" customHeight="1">
      <c r="A18" s="460"/>
      <c r="B18" s="152" t="s">
        <v>82</v>
      </c>
      <c r="C18" s="152" t="s">
        <v>1338</v>
      </c>
      <c r="D18" s="427" t="s">
        <v>1348</v>
      </c>
      <c r="E18" s="153">
        <v>2.0</v>
      </c>
      <c r="F18" s="342">
        <v>155.0</v>
      </c>
      <c r="G18" s="18"/>
      <c r="H18" s="169"/>
      <c r="I18" s="170"/>
      <c r="J18" s="171"/>
      <c r="K18" s="173"/>
      <c r="L18" s="159"/>
      <c r="M18" s="176"/>
      <c r="N18" s="177"/>
      <c r="O18" s="163"/>
      <c r="P18" s="164"/>
      <c r="Q18" s="165"/>
      <c r="R18" s="166"/>
      <c r="S18" s="13"/>
      <c r="T18" s="167">
        <f t="shared" si="2"/>
        <v>0</v>
      </c>
      <c r="U18" s="152">
        <f t="shared" si="3"/>
        <v>0</v>
      </c>
      <c r="V18" s="168">
        <f t="shared" si="4"/>
        <v>0</v>
      </c>
      <c r="W18" s="13"/>
      <c r="X18" s="13"/>
      <c r="Y18" s="13"/>
      <c r="Z18" s="13"/>
    </row>
    <row r="19" ht="16.5" customHeight="1">
      <c r="A19" s="458"/>
      <c r="B19" s="299" t="s">
        <v>82</v>
      </c>
      <c r="C19" s="426" t="s">
        <v>1351</v>
      </c>
      <c r="D19" s="308"/>
      <c r="E19" s="299">
        <v>3.0</v>
      </c>
      <c r="F19" s="300">
        <v>800.0</v>
      </c>
      <c r="G19" s="18"/>
      <c r="H19" s="169"/>
      <c r="I19" s="170"/>
      <c r="J19" s="171"/>
      <c r="K19" s="173"/>
      <c r="L19" s="159"/>
      <c r="M19" s="176"/>
      <c r="N19" s="177"/>
      <c r="O19" s="163"/>
      <c r="P19" s="164"/>
      <c r="Q19" s="165"/>
      <c r="R19" s="166"/>
      <c r="S19" s="13"/>
      <c r="T19" s="167">
        <f t="shared" si="2"/>
        <v>0</v>
      </c>
      <c r="U19" s="152">
        <f t="shared" si="3"/>
        <v>0</v>
      </c>
      <c r="V19" s="168">
        <f t="shared" si="4"/>
        <v>0</v>
      </c>
      <c r="W19" s="13"/>
      <c r="X19" s="13"/>
      <c r="Y19" s="13"/>
      <c r="Z19" s="13"/>
    </row>
    <row r="20" ht="16.5" customHeight="1">
      <c r="A20" s="459"/>
      <c r="B20" s="152" t="s">
        <v>82</v>
      </c>
      <c r="C20" s="152" t="s">
        <v>1353</v>
      </c>
      <c r="D20" s="427" t="s">
        <v>1339</v>
      </c>
      <c r="E20" s="153">
        <v>1.0</v>
      </c>
      <c r="F20" s="342">
        <v>285.0</v>
      </c>
      <c r="G20" s="18"/>
      <c r="H20" s="169"/>
      <c r="I20" s="170"/>
      <c r="J20" s="171"/>
      <c r="K20" s="173"/>
      <c r="L20" s="159"/>
      <c r="M20" s="176"/>
      <c r="N20" s="177"/>
      <c r="O20" s="163"/>
      <c r="P20" s="164"/>
      <c r="Q20" s="165"/>
      <c r="R20" s="166"/>
      <c r="S20" s="13"/>
      <c r="T20" s="167">
        <f t="shared" si="2"/>
        <v>0</v>
      </c>
      <c r="U20" s="152">
        <f t="shared" si="3"/>
        <v>0</v>
      </c>
      <c r="V20" s="168">
        <f t="shared" si="4"/>
        <v>0</v>
      </c>
      <c r="W20" s="13"/>
      <c r="X20" s="13"/>
      <c r="Y20" s="13"/>
      <c r="Z20" s="13"/>
    </row>
    <row r="21" ht="16.5" customHeight="1">
      <c r="A21" s="459"/>
      <c r="B21" s="152" t="s">
        <v>82</v>
      </c>
      <c r="C21" s="152" t="s">
        <v>1353</v>
      </c>
      <c r="D21" s="427" t="s">
        <v>1342</v>
      </c>
      <c r="E21" s="153">
        <v>1.0</v>
      </c>
      <c r="F21" s="342">
        <v>265.0</v>
      </c>
      <c r="G21" s="18"/>
      <c r="H21" s="169"/>
      <c r="I21" s="170"/>
      <c r="J21" s="171"/>
      <c r="K21" s="173"/>
      <c r="L21" s="159"/>
      <c r="M21" s="176"/>
      <c r="N21" s="177"/>
      <c r="O21" s="163"/>
      <c r="P21" s="164"/>
      <c r="Q21" s="165"/>
      <c r="R21" s="166"/>
      <c r="S21" s="13"/>
      <c r="T21" s="167">
        <f t="shared" si="2"/>
        <v>0</v>
      </c>
      <c r="U21" s="152">
        <f t="shared" si="3"/>
        <v>0</v>
      </c>
      <c r="V21" s="168">
        <f t="shared" si="4"/>
        <v>0</v>
      </c>
      <c r="W21" s="13"/>
      <c r="X21" s="13"/>
      <c r="Y21" s="13"/>
      <c r="Z21" s="13"/>
    </row>
    <row r="22" ht="16.5" customHeight="1">
      <c r="A22" s="460"/>
      <c r="B22" s="152" t="s">
        <v>82</v>
      </c>
      <c r="C22" s="152" t="s">
        <v>1353</v>
      </c>
      <c r="D22" s="427" t="s">
        <v>1344</v>
      </c>
      <c r="E22" s="153">
        <v>1.0</v>
      </c>
      <c r="F22" s="342">
        <v>250.0</v>
      </c>
      <c r="G22" s="18"/>
      <c r="H22" s="169"/>
      <c r="I22" s="170"/>
      <c r="J22" s="171"/>
      <c r="K22" s="173"/>
      <c r="L22" s="159"/>
      <c r="M22" s="176"/>
      <c r="N22" s="177"/>
      <c r="O22" s="163"/>
      <c r="P22" s="164"/>
      <c r="Q22" s="165"/>
      <c r="R22" s="166"/>
      <c r="S22" s="13"/>
      <c r="T22" s="167">
        <f t="shared" si="2"/>
        <v>0</v>
      </c>
      <c r="U22" s="152">
        <f t="shared" si="3"/>
        <v>0</v>
      </c>
      <c r="V22" s="168">
        <f t="shared" si="4"/>
        <v>0</v>
      </c>
      <c r="W22" s="13"/>
      <c r="X22" s="13"/>
      <c r="Y22" s="13"/>
      <c r="Z22" s="13"/>
    </row>
    <row r="23" ht="16.5" customHeight="1">
      <c r="A23" s="458"/>
      <c r="B23" s="299" t="s">
        <v>51</v>
      </c>
      <c r="C23" s="426" t="s">
        <v>1358</v>
      </c>
      <c r="D23" s="308"/>
      <c r="E23" s="299">
        <v>5.0</v>
      </c>
      <c r="F23" s="300">
        <v>2650.0</v>
      </c>
      <c r="G23" s="18"/>
      <c r="H23" s="169"/>
      <c r="I23" s="170"/>
      <c r="J23" s="171"/>
      <c r="K23" s="173"/>
      <c r="L23" s="159"/>
      <c r="M23" s="176"/>
      <c r="N23" s="177"/>
      <c r="O23" s="163"/>
      <c r="P23" s="164"/>
      <c r="Q23" s="165"/>
      <c r="R23" s="166"/>
      <c r="S23" s="13"/>
      <c r="T23" s="167">
        <f t="shared" si="2"/>
        <v>0</v>
      </c>
      <c r="U23" s="152">
        <f t="shared" si="3"/>
        <v>0</v>
      </c>
      <c r="V23" s="168">
        <f t="shared" si="4"/>
        <v>0</v>
      </c>
      <c r="W23" s="13"/>
      <c r="X23" s="13"/>
      <c r="Y23" s="13"/>
      <c r="Z23" s="13"/>
    </row>
    <row r="24" ht="16.5" customHeight="1">
      <c r="A24" s="459"/>
      <c r="B24" s="152" t="s">
        <v>51</v>
      </c>
      <c r="C24" s="152" t="s">
        <v>929</v>
      </c>
      <c r="D24" s="427" t="s">
        <v>1339</v>
      </c>
      <c r="E24" s="153">
        <v>1.0</v>
      </c>
      <c r="F24" s="342">
        <v>595.0</v>
      </c>
      <c r="G24" s="18"/>
      <c r="H24" s="169"/>
      <c r="I24" s="170"/>
      <c r="J24" s="171"/>
      <c r="K24" s="173"/>
      <c r="L24" s="159"/>
      <c r="M24" s="176"/>
      <c r="N24" s="177"/>
      <c r="O24" s="163"/>
      <c r="P24" s="164"/>
      <c r="Q24" s="165"/>
      <c r="R24" s="166"/>
      <c r="S24" s="13"/>
      <c r="T24" s="167">
        <f t="shared" si="2"/>
        <v>0</v>
      </c>
      <c r="U24" s="152">
        <f t="shared" si="3"/>
        <v>0</v>
      </c>
      <c r="V24" s="168">
        <f t="shared" si="4"/>
        <v>0</v>
      </c>
      <c r="W24" s="13"/>
      <c r="X24" s="13"/>
      <c r="Y24" s="13"/>
      <c r="Z24" s="13"/>
    </row>
    <row r="25" ht="16.5" customHeight="1">
      <c r="A25" s="459"/>
      <c r="B25" s="152" t="s">
        <v>51</v>
      </c>
      <c r="C25" s="152" t="s">
        <v>929</v>
      </c>
      <c r="D25" s="427" t="s">
        <v>1363</v>
      </c>
      <c r="E25" s="153">
        <v>1.0</v>
      </c>
      <c r="F25" s="342">
        <v>540.0</v>
      </c>
      <c r="G25" s="18"/>
      <c r="H25" s="169"/>
      <c r="I25" s="170"/>
      <c r="J25" s="171"/>
      <c r="K25" s="173"/>
      <c r="L25" s="159"/>
      <c r="M25" s="176"/>
      <c r="N25" s="177"/>
      <c r="O25" s="163"/>
      <c r="P25" s="164"/>
      <c r="Q25" s="165"/>
      <c r="R25" s="166"/>
      <c r="S25" s="13"/>
      <c r="T25" s="167">
        <f t="shared" si="2"/>
        <v>0</v>
      </c>
      <c r="U25" s="152">
        <f t="shared" si="3"/>
        <v>0</v>
      </c>
      <c r="V25" s="168">
        <f t="shared" si="4"/>
        <v>0</v>
      </c>
      <c r="W25" s="13"/>
      <c r="X25" s="13"/>
      <c r="Y25" s="13"/>
      <c r="Z25" s="13"/>
    </row>
    <row r="26" ht="16.5" customHeight="1">
      <c r="A26" s="459"/>
      <c r="B26" s="152" t="s">
        <v>51</v>
      </c>
      <c r="C26" s="152" t="s">
        <v>929</v>
      </c>
      <c r="D26" s="427" t="s">
        <v>1344</v>
      </c>
      <c r="E26" s="153">
        <v>1.0</v>
      </c>
      <c r="F26" s="342">
        <v>505.0</v>
      </c>
      <c r="G26" s="18"/>
      <c r="H26" s="169"/>
      <c r="I26" s="170"/>
      <c r="J26" s="171"/>
      <c r="K26" s="173"/>
      <c r="L26" s="159"/>
      <c r="M26" s="176"/>
      <c r="N26" s="177"/>
      <c r="O26" s="163"/>
      <c r="P26" s="164"/>
      <c r="Q26" s="165"/>
      <c r="R26" s="166"/>
      <c r="S26" s="13"/>
      <c r="T26" s="167">
        <f t="shared" si="2"/>
        <v>0</v>
      </c>
      <c r="U26" s="152">
        <f t="shared" si="3"/>
        <v>0</v>
      </c>
      <c r="V26" s="168">
        <f t="shared" si="4"/>
        <v>0</v>
      </c>
      <c r="W26" s="13"/>
      <c r="X26" s="13"/>
      <c r="Y26" s="13"/>
      <c r="Z26" s="13"/>
    </row>
    <row r="27" ht="16.5" customHeight="1">
      <c r="A27" s="459"/>
      <c r="B27" s="152" t="s">
        <v>51</v>
      </c>
      <c r="C27" s="152" t="s">
        <v>929</v>
      </c>
      <c r="D27" s="427" t="s">
        <v>1346</v>
      </c>
      <c r="E27" s="153">
        <v>1.0</v>
      </c>
      <c r="F27" s="463">
        <v>410.0</v>
      </c>
      <c r="G27" s="18"/>
      <c r="H27" s="169"/>
      <c r="I27" s="170"/>
      <c r="J27" s="171"/>
      <c r="K27" s="173"/>
      <c r="L27" s="159"/>
      <c r="M27" s="176"/>
      <c r="N27" s="177"/>
      <c r="O27" s="163"/>
      <c r="P27" s="164"/>
      <c r="Q27" s="165"/>
      <c r="R27" s="166"/>
      <c r="S27" s="13"/>
      <c r="T27" s="167">
        <f t="shared" si="2"/>
        <v>0</v>
      </c>
      <c r="U27" s="152">
        <f t="shared" si="3"/>
        <v>0</v>
      </c>
      <c r="V27" s="168">
        <f t="shared" si="4"/>
        <v>0</v>
      </c>
      <c r="W27" s="13"/>
      <c r="X27" s="13"/>
      <c r="Y27" s="13"/>
      <c r="Z27" s="13"/>
    </row>
    <row r="28" ht="16.5" customHeight="1">
      <c r="A28" s="460"/>
      <c r="B28" s="152" t="s">
        <v>51</v>
      </c>
      <c r="C28" s="152" t="s">
        <v>929</v>
      </c>
      <c r="D28" s="427" t="s">
        <v>1348</v>
      </c>
      <c r="E28" s="153">
        <v>1.0</v>
      </c>
      <c r="F28" s="463">
        <v>595.0</v>
      </c>
      <c r="G28" s="18"/>
      <c r="H28" s="169"/>
      <c r="I28" s="170"/>
      <c r="J28" s="171"/>
      <c r="K28" s="173"/>
      <c r="L28" s="159"/>
      <c r="M28" s="176"/>
      <c r="N28" s="177"/>
      <c r="O28" s="163"/>
      <c r="P28" s="164"/>
      <c r="Q28" s="165"/>
      <c r="R28" s="166"/>
      <c r="S28" s="13"/>
      <c r="T28" s="167">
        <f t="shared" si="2"/>
        <v>0</v>
      </c>
      <c r="U28" s="152">
        <f t="shared" si="3"/>
        <v>0</v>
      </c>
      <c r="V28" s="168">
        <f t="shared" si="4"/>
        <v>0</v>
      </c>
      <c r="W28" s="13"/>
      <c r="X28" s="13"/>
      <c r="Y28" s="13"/>
      <c r="Z28" s="13"/>
    </row>
    <row r="29" ht="16.5" customHeight="1">
      <c r="A29" s="458"/>
      <c r="B29" s="299" t="s">
        <v>82</v>
      </c>
      <c r="C29" s="426" t="s">
        <v>1374</v>
      </c>
      <c r="D29" s="308"/>
      <c r="E29" s="299">
        <v>5.0</v>
      </c>
      <c r="F29" s="300">
        <v>2650.0</v>
      </c>
      <c r="G29" s="18"/>
      <c r="H29" s="169"/>
      <c r="I29" s="170"/>
      <c r="J29" s="171"/>
      <c r="K29" s="173"/>
      <c r="L29" s="159"/>
      <c r="M29" s="176"/>
      <c r="N29" s="177"/>
      <c r="O29" s="163"/>
      <c r="P29" s="164"/>
      <c r="Q29" s="165"/>
      <c r="R29" s="166"/>
      <c r="S29" s="13"/>
      <c r="T29" s="167">
        <f t="shared" si="2"/>
        <v>0</v>
      </c>
      <c r="U29" s="152">
        <f t="shared" si="3"/>
        <v>0</v>
      </c>
      <c r="V29" s="168">
        <f t="shared" si="4"/>
        <v>0</v>
      </c>
      <c r="W29" s="13"/>
      <c r="X29" s="13"/>
      <c r="Y29" s="13"/>
      <c r="Z29" s="13"/>
    </row>
    <row r="30" ht="16.5" customHeight="1">
      <c r="A30" s="459"/>
      <c r="B30" s="152" t="s">
        <v>82</v>
      </c>
      <c r="C30" s="152" t="s">
        <v>929</v>
      </c>
      <c r="D30" s="427" t="s">
        <v>1339</v>
      </c>
      <c r="E30" s="153">
        <v>1.0</v>
      </c>
      <c r="F30" s="342">
        <v>595.0</v>
      </c>
      <c r="G30" s="18"/>
      <c r="H30" s="169"/>
      <c r="I30" s="170"/>
      <c r="J30" s="171"/>
      <c r="K30" s="173"/>
      <c r="L30" s="159"/>
      <c r="M30" s="176"/>
      <c r="N30" s="177"/>
      <c r="O30" s="163"/>
      <c r="P30" s="164"/>
      <c r="Q30" s="165"/>
      <c r="R30" s="166"/>
      <c r="S30" s="13"/>
      <c r="T30" s="167">
        <f t="shared" si="2"/>
        <v>0</v>
      </c>
      <c r="U30" s="152">
        <f t="shared" si="3"/>
        <v>0</v>
      </c>
      <c r="V30" s="168">
        <f t="shared" si="4"/>
        <v>0</v>
      </c>
      <c r="W30" s="13"/>
      <c r="X30" s="13"/>
      <c r="Y30" s="13"/>
      <c r="Z30" s="13"/>
    </row>
    <row r="31" ht="16.5" customHeight="1">
      <c r="A31" s="459"/>
      <c r="B31" s="152" t="s">
        <v>82</v>
      </c>
      <c r="C31" s="152" t="s">
        <v>929</v>
      </c>
      <c r="D31" s="427" t="s">
        <v>1363</v>
      </c>
      <c r="E31" s="153">
        <v>1.0</v>
      </c>
      <c r="F31" s="342">
        <v>540.0</v>
      </c>
      <c r="G31" s="18"/>
      <c r="H31" s="169"/>
      <c r="I31" s="170"/>
      <c r="J31" s="171"/>
      <c r="K31" s="173"/>
      <c r="L31" s="159"/>
      <c r="M31" s="176"/>
      <c r="N31" s="177"/>
      <c r="O31" s="163"/>
      <c r="P31" s="164"/>
      <c r="Q31" s="165"/>
      <c r="R31" s="166"/>
      <c r="S31" s="13"/>
      <c r="T31" s="167">
        <f t="shared" si="2"/>
        <v>0</v>
      </c>
      <c r="U31" s="152">
        <f t="shared" si="3"/>
        <v>0</v>
      </c>
      <c r="V31" s="168">
        <f t="shared" si="4"/>
        <v>0</v>
      </c>
      <c r="W31" s="13"/>
      <c r="X31" s="13"/>
      <c r="Y31" s="13"/>
      <c r="Z31" s="13"/>
    </row>
    <row r="32" ht="16.5" customHeight="1">
      <c r="A32" s="459"/>
      <c r="B32" s="152" t="s">
        <v>82</v>
      </c>
      <c r="C32" s="152" t="s">
        <v>929</v>
      </c>
      <c r="D32" s="427" t="s">
        <v>1344</v>
      </c>
      <c r="E32" s="153">
        <v>1.0</v>
      </c>
      <c r="F32" s="342">
        <v>505.0</v>
      </c>
      <c r="G32" s="18"/>
      <c r="H32" s="169"/>
      <c r="I32" s="170"/>
      <c r="J32" s="171"/>
      <c r="K32" s="173"/>
      <c r="L32" s="159"/>
      <c r="M32" s="176"/>
      <c r="N32" s="177"/>
      <c r="O32" s="163"/>
      <c r="P32" s="164"/>
      <c r="Q32" s="165"/>
      <c r="R32" s="166"/>
      <c r="S32" s="13"/>
      <c r="T32" s="167">
        <f t="shared" si="2"/>
        <v>0</v>
      </c>
      <c r="U32" s="152">
        <f t="shared" si="3"/>
        <v>0</v>
      </c>
      <c r="V32" s="168">
        <f t="shared" si="4"/>
        <v>0</v>
      </c>
      <c r="W32" s="13"/>
      <c r="X32" s="13"/>
      <c r="Y32" s="13"/>
      <c r="Z32" s="13"/>
    </row>
    <row r="33" ht="16.5" customHeight="1">
      <c r="A33" s="459"/>
      <c r="B33" s="152" t="s">
        <v>82</v>
      </c>
      <c r="C33" s="152" t="s">
        <v>929</v>
      </c>
      <c r="D33" s="427" t="s">
        <v>1346</v>
      </c>
      <c r="E33" s="153">
        <v>1.0</v>
      </c>
      <c r="F33" s="463">
        <v>410.0</v>
      </c>
      <c r="G33" s="18"/>
      <c r="H33" s="169"/>
      <c r="I33" s="170"/>
      <c r="J33" s="171"/>
      <c r="K33" s="173"/>
      <c r="L33" s="159"/>
      <c r="M33" s="176"/>
      <c r="N33" s="177"/>
      <c r="O33" s="163"/>
      <c r="P33" s="164"/>
      <c r="Q33" s="165"/>
      <c r="R33" s="166"/>
      <c r="S33" s="13"/>
      <c r="T33" s="167">
        <f t="shared" si="2"/>
        <v>0</v>
      </c>
      <c r="U33" s="152">
        <f t="shared" si="3"/>
        <v>0</v>
      </c>
      <c r="V33" s="168">
        <f t="shared" si="4"/>
        <v>0</v>
      </c>
      <c r="W33" s="13"/>
      <c r="X33" s="13"/>
      <c r="Y33" s="13"/>
      <c r="Z33" s="13"/>
    </row>
    <row r="34" ht="16.5" customHeight="1">
      <c r="A34" s="460"/>
      <c r="B34" s="152" t="s">
        <v>82</v>
      </c>
      <c r="C34" s="152" t="s">
        <v>929</v>
      </c>
      <c r="D34" s="427" t="s">
        <v>1348</v>
      </c>
      <c r="E34" s="153">
        <v>1.0</v>
      </c>
      <c r="F34" s="463">
        <v>595.0</v>
      </c>
      <c r="G34" s="18"/>
      <c r="H34" s="169"/>
      <c r="I34" s="170"/>
      <c r="J34" s="171"/>
      <c r="K34" s="173"/>
      <c r="L34" s="159"/>
      <c r="M34" s="176"/>
      <c r="N34" s="177"/>
      <c r="O34" s="163"/>
      <c r="P34" s="164"/>
      <c r="Q34" s="165"/>
      <c r="R34" s="166"/>
      <c r="S34" s="13"/>
      <c r="T34" s="167">
        <f t="shared" si="2"/>
        <v>0</v>
      </c>
      <c r="U34" s="152">
        <f t="shared" si="3"/>
        <v>0</v>
      </c>
      <c r="V34" s="168">
        <f t="shared" si="4"/>
        <v>0</v>
      </c>
      <c r="W34" s="13"/>
      <c r="X34" s="13"/>
      <c r="Y34" s="13"/>
      <c r="Z34" s="13"/>
    </row>
    <row r="35" ht="16.5" customHeight="1">
      <c r="A35" s="458"/>
      <c r="B35" s="299" t="s">
        <v>82</v>
      </c>
      <c r="C35" s="426" t="s">
        <v>1395</v>
      </c>
      <c r="D35" s="308"/>
      <c r="E35" s="299">
        <v>5.0</v>
      </c>
      <c r="F35" s="469">
        <v>1845.0</v>
      </c>
      <c r="G35" s="18"/>
      <c r="H35" s="169"/>
      <c r="I35" s="170"/>
      <c r="J35" s="171"/>
      <c r="K35" s="173"/>
      <c r="L35" s="159"/>
      <c r="M35" s="176"/>
      <c r="N35" s="177"/>
      <c r="O35" s="163"/>
      <c r="P35" s="164"/>
      <c r="Q35" s="165"/>
      <c r="R35" s="166"/>
      <c r="S35" s="13"/>
      <c r="T35" s="167">
        <f t="shared" si="2"/>
        <v>0</v>
      </c>
      <c r="U35" s="152">
        <f t="shared" si="3"/>
        <v>0</v>
      </c>
      <c r="V35" s="168">
        <f t="shared" si="4"/>
        <v>0</v>
      </c>
      <c r="W35" s="13"/>
      <c r="X35" s="13"/>
      <c r="Y35" s="13"/>
      <c r="Z35" s="13"/>
    </row>
    <row r="36" ht="16.5" customHeight="1">
      <c r="A36" s="459"/>
      <c r="B36" s="152" t="s">
        <v>82</v>
      </c>
      <c r="C36" s="152" t="s">
        <v>1397</v>
      </c>
      <c r="D36" s="427" t="s">
        <v>1339</v>
      </c>
      <c r="E36" s="153">
        <v>1.0</v>
      </c>
      <c r="F36" s="294">
        <v>745.0</v>
      </c>
      <c r="G36" s="18"/>
      <c r="H36" s="169"/>
      <c r="I36" s="170"/>
      <c r="J36" s="171"/>
      <c r="K36" s="173"/>
      <c r="L36" s="159"/>
      <c r="M36" s="176"/>
      <c r="N36" s="177"/>
      <c r="O36" s="163"/>
      <c r="P36" s="164"/>
      <c r="Q36" s="165"/>
      <c r="R36" s="166"/>
      <c r="S36" s="13"/>
      <c r="T36" s="167">
        <f t="shared" si="2"/>
        <v>0</v>
      </c>
      <c r="U36" s="152">
        <f t="shared" si="3"/>
        <v>0</v>
      </c>
      <c r="V36" s="168">
        <f t="shared" si="4"/>
        <v>0</v>
      </c>
      <c r="W36" s="13"/>
      <c r="X36" s="13"/>
      <c r="Y36" s="13"/>
      <c r="Z36" s="13"/>
    </row>
    <row r="37" ht="16.5" customHeight="1">
      <c r="A37" s="459"/>
      <c r="B37" s="152" t="s">
        <v>82</v>
      </c>
      <c r="C37" s="152" t="s">
        <v>1397</v>
      </c>
      <c r="D37" s="427" t="s">
        <v>1363</v>
      </c>
      <c r="E37" s="153">
        <v>1.0</v>
      </c>
      <c r="F37" s="294">
        <v>430.0</v>
      </c>
      <c r="G37" s="18"/>
      <c r="H37" s="169"/>
      <c r="I37" s="170"/>
      <c r="J37" s="171"/>
      <c r="K37" s="173"/>
      <c r="L37" s="159"/>
      <c r="M37" s="176"/>
      <c r="N37" s="177"/>
      <c r="O37" s="163"/>
      <c r="P37" s="164"/>
      <c r="Q37" s="165"/>
      <c r="R37" s="166"/>
      <c r="S37" s="13"/>
      <c r="T37" s="167">
        <f t="shared" si="2"/>
        <v>0</v>
      </c>
      <c r="U37" s="152">
        <f t="shared" si="3"/>
        <v>0</v>
      </c>
      <c r="V37" s="168">
        <f t="shared" si="4"/>
        <v>0</v>
      </c>
      <c r="W37" s="13"/>
      <c r="X37" s="13"/>
      <c r="Y37" s="13"/>
      <c r="Z37" s="13"/>
    </row>
    <row r="38" ht="16.5" customHeight="1">
      <c r="A38" s="459"/>
      <c r="B38" s="152" t="s">
        <v>82</v>
      </c>
      <c r="C38" s="152" t="s">
        <v>1397</v>
      </c>
      <c r="D38" s="427" t="s">
        <v>1344</v>
      </c>
      <c r="E38" s="153">
        <v>1.0</v>
      </c>
      <c r="F38" s="294">
        <v>315.0</v>
      </c>
      <c r="G38" s="18"/>
      <c r="H38" s="169"/>
      <c r="I38" s="170"/>
      <c r="J38" s="171"/>
      <c r="K38" s="173"/>
      <c r="L38" s="159"/>
      <c r="M38" s="176"/>
      <c r="N38" s="177"/>
      <c r="O38" s="163"/>
      <c r="P38" s="164"/>
      <c r="Q38" s="165"/>
      <c r="R38" s="166"/>
      <c r="S38" s="13"/>
      <c r="T38" s="167">
        <f t="shared" si="2"/>
        <v>0</v>
      </c>
      <c r="U38" s="152">
        <f t="shared" si="3"/>
        <v>0</v>
      </c>
      <c r="V38" s="168">
        <f t="shared" si="4"/>
        <v>0</v>
      </c>
      <c r="W38" s="13"/>
      <c r="X38" s="13"/>
      <c r="Y38" s="13"/>
      <c r="Z38" s="13"/>
    </row>
    <row r="39" ht="16.5" customHeight="1">
      <c r="A39" s="459"/>
      <c r="B39" s="152" t="s">
        <v>82</v>
      </c>
      <c r="C39" s="152" t="s">
        <v>1397</v>
      </c>
      <c r="D39" s="427" t="s">
        <v>1346</v>
      </c>
      <c r="E39" s="153">
        <v>1.0</v>
      </c>
      <c r="F39" s="294">
        <v>200.0</v>
      </c>
      <c r="G39" s="18"/>
      <c r="H39" s="169"/>
      <c r="I39" s="170"/>
      <c r="J39" s="171"/>
      <c r="K39" s="173"/>
      <c r="L39" s="159"/>
      <c r="M39" s="176"/>
      <c r="N39" s="177"/>
      <c r="O39" s="163"/>
      <c r="P39" s="164"/>
      <c r="Q39" s="165"/>
      <c r="R39" s="166"/>
      <c r="S39" s="13"/>
      <c r="T39" s="167">
        <f t="shared" si="2"/>
        <v>0</v>
      </c>
      <c r="U39" s="152">
        <f t="shared" si="3"/>
        <v>0</v>
      </c>
      <c r="V39" s="168">
        <f t="shared" si="4"/>
        <v>0</v>
      </c>
      <c r="W39" s="13"/>
      <c r="X39" s="13"/>
      <c r="Y39" s="13"/>
      <c r="Z39" s="13"/>
    </row>
    <row r="40" ht="16.5" customHeight="1">
      <c r="A40" s="460"/>
      <c r="B40" s="152" t="s">
        <v>82</v>
      </c>
      <c r="C40" s="152" t="s">
        <v>1397</v>
      </c>
      <c r="D40" s="427" t="s">
        <v>1348</v>
      </c>
      <c r="E40" s="153">
        <v>1.0</v>
      </c>
      <c r="F40" s="294">
        <v>150.0</v>
      </c>
      <c r="G40" s="18"/>
      <c r="H40" s="169"/>
      <c r="I40" s="170"/>
      <c r="J40" s="171"/>
      <c r="K40" s="173"/>
      <c r="L40" s="159"/>
      <c r="M40" s="176"/>
      <c r="N40" s="177"/>
      <c r="O40" s="163"/>
      <c r="P40" s="164"/>
      <c r="Q40" s="165"/>
      <c r="R40" s="166"/>
      <c r="S40" s="13"/>
      <c r="T40" s="167">
        <f t="shared" si="2"/>
        <v>0</v>
      </c>
      <c r="U40" s="152">
        <f t="shared" si="3"/>
        <v>0</v>
      </c>
      <c r="V40" s="168">
        <f t="shared" si="4"/>
        <v>0</v>
      </c>
      <c r="W40" s="13"/>
      <c r="X40" s="13"/>
      <c r="Y40" s="13"/>
      <c r="Z40" s="13"/>
    </row>
    <row r="41" ht="75.75" customHeight="1">
      <c r="A41" s="311"/>
      <c r="B41" s="299" t="s">
        <v>82</v>
      </c>
      <c r="C41" s="426" t="s">
        <v>1407</v>
      </c>
      <c r="D41" s="308"/>
      <c r="E41" s="299">
        <v>3.0</v>
      </c>
      <c r="F41" s="300">
        <v>575.0</v>
      </c>
      <c r="G41" s="18"/>
      <c r="H41" s="169"/>
      <c r="I41" s="170"/>
      <c r="J41" s="171"/>
      <c r="K41" s="173"/>
      <c r="L41" s="159"/>
      <c r="M41" s="176"/>
      <c r="N41" s="177"/>
      <c r="O41" s="163"/>
      <c r="P41" s="164"/>
      <c r="Q41" s="165"/>
      <c r="R41" s="166"/>
      <c r="S41" s="13"/>
      <c r="T41" s="167">
        <f t="shared" si="2"/>
        <v>0</v>
      </c>
      <c r="U41" s="152">
        <f t="shared" si="3"/>
        <v>0</v>
      </c>
      <c r="V41" s="168">
        <f t="shared" si="4"/>
        <v>0</v>
      </c>
      <c r="W41" s="13"/>
      <c r="X41" s="13"/>
      <c r="Y41" s="13"/>
      <c r="Z41" s="13"/>
    </row>
    <row r="42" ht="75.75" customHeight="1">
      <c r="A42" s="311"/>
      <c r="B42" s="299" t="s">
        <v>82</v>
      </c>
      <c r="C42" s="426" t="s">
        <v>1409</v>
      </c>
      <c r="D42" s="308"/>
      <c r="E42" s="299">
        <v>3.0</v>
      </c>
      <c r="F42" s="300">
        <v>460.0</v>
      </c>
      <c r="G42" s="18"/>
      <c r="H42" s="169"/>
      <c r="I42" s="170"/>
      <c r="J42" s="171"/>
      <c r="K42" s="173"/>
      <c r="L42" s="159"/>
      <c r="M42" s="176"/>
      <c r="N42" s="177"/>
      <c r="O42" s="163"/>
      <c r="P42" s="164"/>
      <c r="Q42" s="165"/>
      <c r="R42" s="166"/>
      <c r="S42" s="13"/>
      <c r="T42" s="167">
        <f t="shared" si="2"/>
        <v>0</v>
      </c>
      <c r="U42" s="152">
        <f t="shared" si="3"/>
        <v>0</v>
      </c>
      <c r="V42" s="168">
        <f t="shared" si="4"/>
        <v>0</v>
      </c>
      <c r="W42" s="13"/>
      <c r="X42" s="13"/>
      <c r="Y42" s="13"/>
      <c r="Z42" s="13"/>
    </row>
    <row r="43" ht="75.75" customHeight="1">
      <c r="A43" s="458"/>
      <c r="B43" s="299" t="s">
        <v>82</v>
      </c>
      <c r="C43" s="426" t="s">
        <v>1412</v>
      </c>
      <c r="D43" s="308"/>
      <c r="E43" s="299">
        <v>6.0</v>
      </c>
      <c r="F43" s="300">
        <v>930.0</v>
      </c>
      <c r="G43" s="18"/>
      <c r="H43" s="169"/>
      <c r="I43" s="170"/>
      <c r="J43" s="171"/>
      <c r="K43" s="173"/>
      <c r="L43" s="159"/>
      <c r="M43" s="176"/>
      <c r="N43" s="177"/>
      <c r="O43" s="163"/>
      <c r="P43" s="164"/>
      <c r="Q43" s="165"/>
      <c r="R43" s="166"/>
      <c r="S43" s="13"/>
      <c r="T43" s="167">
        <f t="shared" si="2"/>
        <v>0</v>
      </c>
      <c r="U43" s="152">
        <f t="shared" si="3"/>
        <v>0</v>
      </c>
      <c r="V43" s="168">
        <f t="shared" si="4"/>
        <v>0</v>
      </c>
      <c r="W43" s="13"/>
      <c r="X43" s="13"/>
      <c r="Y43" s="13"/>
      <c r="Z43" s="13"/>
    </row>
    <row r="44" ht="16.5" customHeight="1">
      <c r="A44" s="459"/>
      <c r="B44" s="152" t="s">
        <v>82</v>
      </c>
      <c r="C44" s="152" t="s">
        <v>1416</v>
      </c>
      <c r="D44" s="427" t="s">
        <v>1339</v>
      </c>
      <c r="E44" s="153">
        <v>3.0</v>
      </c>
      <c r="F44" s="294">
        <v>320.0</v>
      </c>
      <c r="G44" s="18"/>
      <c r="H44" s="169"/>
      <c r="I44" s="170"/>
      <c r="J44" s="171"/>
      <c r="K44" s="173"/>
      <c r="L44" s="159"/>
      <c r="M44" s="176"/>
      <c r="N44" s="177"/>
      <c r="O44" s="163"/>
      <c r="P44" s="164"/>
      <c r="Q44" s="165"/>
      <c r="R44" s="166"/>
      <c r="S44" s="13"/>
      <c r="T44" s="167">
        <f t="shared" si="2"/>
        <v>0</v>
      </c>
      <c r="U44" s="152">
        <f t="shared" si="3"/>
        <v>0</v>
      </c>
      <c r="V44" s="168">
        <f t="shared" si="4"/>
        <v>0</v>
      </c>
      <c r="W44" s="13"/>
      <c r="X44" s="13"/>
      <c r="Y44" s="13"/>
      <c r="Z44" s="13"/>
    </row>
    <row r="45" ht="16.5" customHeight="1">
      <c r="A45" s="460"/>
      <c r="B45" s="152" t="s">
        <v>82</v>
      </c>
      <c r="C45" s="152" t="s">
        <v>1416</v>
      </c>
      <c r="D45" s="427" t="s">
        <v>1363</v>
      </c>
      <c r="E45" s="153">
        <v>3.0</v>
      </c>
      <c r="F45" s="294">
        <v>605.0</v>
      </c>
      <c r="G45" s="18"/>
      <c r="H45" s="169"/>
      <c r="I45" s="170"/>
      <c r="J45" s="171"/>
      <c r="K45" s="173"/>
      <c r="L45" s="159"/>
      <c r="M45" s="176"/>
      <c r="N45" s="177"/>
      <c r="O45" s="163"/>
      <c r="P45" s="164"/>
      <c r="Q45" s="165"/>
      <c r="R45" s="166"/>
      <c r="S45" s="13"/>
      <c r="T45" s="167">
        <f t="shared" si="2"/>
        <v>0</v>
      </c>
      <c r="U45" s="152">
        <f t="shared" si="3"/>
        <v>0</v>
      </c>
      <c r="V45" s="168">
        <f t="shared" si="4"/>
        <v>0</v>
      </c>
      <c r="W45" s="13"/>
      <c r="X45" s="13"/>
      <c r="Y45" s="13"/>
      <c r="Z45" s="13"/>
    </row>
    <row r="46" ht="75.75" customHeight="1">
      <c r="A46" s="311"/>
      <c r="B46" s="299" t="s">
        <v>82</v>
      </c>
      <c r="C46" s="426" t="s">
        <v>1422</v>
      </c>
      <c r="D46" s="308"/>
      <c r="E46" s="299">
        <v>3.0</v>
      </c>
      <c r="F46" s="300">
        <v>1460.0</v>
      </c>
      <c r="G46" s="18"/>
      <c r="H46" s="169"/>
      <c r="I46" s="170"/>
      <c r="J46" s="171"/>
      <c r="K46" s="173"/>
      <c r="L46" s="159"/>
      <c r="M46" s="176"/>
      <c r="N46" s="177"/>
      <c r="O46" s="163"/>
      <c r="P46" s="164"/>
      <c r="Q46" s="165"/>
      <c r="R46" s="166"/>
      <c r="S46" s="13"/>
      <c r="T46" s="167">
        <f t="shared" si="2"/>
        <v>0</v>
      </c>
      <c r="U46" s="152">
        <f t="shared" si="3"/>
        <v>0</v>
      </c>
      <c r="V46" s="168">
        <f t="shared" si="4"/>
        <v>0</v>
      </c>
      <c r="W46" s="13"/>
      <c r="X46" s="13"/>
      <c r="Y46" s="13"/>
      <c r="Z46" s="13"/>
    </row>
    <row r="47" ht="75.75" customHeight="1">
      <c r="A47" s="311"/>
      <c r="B47" s="152" t="s">
        <v>82</v>
      </c>
      <c r="C47" s="470" t="s">
        <v>1425</v>
      </c>
      <c r="D47" s="308"/>
      <c r="E47" s="153">
        <v>1.0</v>
      </c>
      <c r="F47" s="342">
        <v>600.0</v>
      </c>
      <c r="G47" s="18"/>
      <c r="H47" s="169"/>
      <c r="I47" s="170"/>
      <c r="J47" s="171"/>
      <c r="K47" s="173"/>
      <c r="L47" s="159"/>
      <c r="M47" s="176"/>
      <c r="N47" s="177"/>
      <c r="O47" s="163"/>
      <c r="P47" s="164"/>
      <c r="Q47" s="165"/>
      <c r="R47" s="166"/>
      <c r="S47" s="13"/>
      <c r="T47" s="167">
        <f t="shared" si="2"/>
        <v>0</v>
      </c>
      <c r="U47" s="152">
        <f t="shared" si="3"/>
        <v>0</v>
      </c>
      <c r="V47" s="168">
        <f t="shared" si="4"/>
        <v>0</v>
      </c>
      <c r="W47" s="13"/>
      <c r="X47" s="13"/>
      <c r="Y47" s="13"/>
      <c r="Z47" s="13"/>
    </row>
    <row r="48" ht="75.75" customHeight="1">
      <c r="A48" s="458"/>
      <c r="B48" s="299" t="s">
        <v>82</v>
      </c>
      <c r="C48" s="426" t="s">
        <v>1428</v>
      </c>
      <c r="D48" s="308"/>
      <c r="E48" s="299">
        <v>5.0</v>
      </c>
      <c r="F48" s="469">
        <v>1420.0</v>
      </c>
      <c r="G48" s="131"/>
      <c r="H48" s="169"/>
      <c r="I48" s="170"/>
      <c r="J48" s="171"/>
      <c r="K48" s="173"/>
      <c r="L48" s="159"/>
      <c r="M48" s="176"/>
      <c r="N48" s="177"/>
      <c r="O48" s="163"/>
      <c r="P48" s="164"/>
      <c r="Q48" s="165"/>
      <c r="R48" s="166"/>
      <c r="S48" s="13"/>
      <c r="T48" s="167">
        <f t="shared" si="2"/>
        <v>0</v>
      </c>
      <c r="U48" s="152">
        <f t="shared" si="3"/>
        <v>0</v>
      </c>
      <c r="V48" s="168">
        <f t="shared" si="4"/>
        <v>0</v>
      </c>
      <c r="W48" s="13"/>
      <c r="X48" s="13"/>
      <c r="Y48" s="13"/>
      <c r="Z48" s="13"/>
    </row>
    <row r="49" ht="15.75" customHeight="1">
      <c r="A49" s="459"/>
      <c r="B49" s="152" t="s">
        <v>82</v>
      </c>
      <c r="C49" s="152" t="s">
        <v>1431</v>
      </c>
      <c r="D49" s="427" t="s">
        <v>1339</v>
      </c>
      <c r="E49" s="153">
        <v>1.0</v>
      </c>
      <c r="F49" s="294">
        <v>300.0</v>
      </c>
      <c r="G49" s="18"/>
      <c r="H49" s="169"/>
      <c r="I49" s="170"/>
      <c r="J49" s="171"/>
      <c r="K49" s="173"/>
      <c r="L49" s="159"/>
      <c r="M49" s="176"/>
      <c r="N49" s="177"/>
      <c r="O49" s="163"/>
      <c r="P49" s="164"/>
      <c r="Q49" s="165"/>
      <c r="R49" s="166"/>
      <c r="S49" s="13"/>
      <c r="T49" s="167">
        <f t="shared" si="2"/>
        <v>0</v>
      </c>
      <c r="U49" s="152">
        <f t="shared" si="3"/>
        <v>0</v>
      </c>
      <c r="V49" s="168">
        <f t="shared" si="4"/>
        <v>0</v>
      </c>
      <c r="W49" s="13"/>
      <c r="X49" s="13"/>
      <c r="Y49" s="13"/>
      <c r="Z49" s="13"/>
    </row>
    <row r="50" ht="15.75" customHeight="1">
      <c r="A50" s="459"/>
      <c r="B50" s="152" t="s">
        <v>82</v>
      </c>
      <c r="C50" s="152" t="s">
        <v>1431</v>
      </c>
      <c r="D50" s="427" t="s">
        <v>1363</v>
      </c>
      <c r="E50" s="153">
        <v>1.0</v>
      </c>
      <c r="F50" s="294">
        <v>300.0</v>
      </c>
      <c r="G50" s="18"/>
      <c r="H50" s="169"/>
      <c r="I50" s="170"/>
      <c r="J50" s="171"/>
      <c r="K50" s="173"/>
      <c r="L50" s="159"/>
      <c r="M50" s="176"/>
      <c r="N50" s="177"/>
      <c r="O50" s="163"/>
      <c r="P50" s="164"/>
      <c r="Q50" s="165"/>
      <c r="R50" s="166"/>
      <c r="S50" s="13"/>
      <c r="T50" s="167">
        <f t="shared" si="2"/>
        <v>0</v>
      </c>
      <c r="U50" s="152">
        <f t="shared" si="3"/>
        <v>0</v>
      </c>
      <c r="V50" s="168">
        <f t="shared" si="4"/>
        <v>0</v>
      </c>
      <c r="W50" s="13"/>
      <c r="X50" s="13"/>
      <c r="Y50" s="13"/>
      <c r="Z50" s="13"/>
    </row>
    <row r="51" ht="15.75" customHeight="1">
      <c r="A51" s="459"/>
      <c r="B51" s="152" t="s">
        <v>82</v>
      </c>
      <c r="C51" s="152" t="s">
        <v>1431</v>
      </c>
      <c r="D51" s="427" t="s">
        <v>1344</v>
      </c>
      <c r="E51" s="153">
        <v>1.0</v>
      </c>
      <c r="F51" s="294">
        <v>265.0</v>
      </c>
      <c r="G51" s="18"/>
      <c r="H51" s="169"/>
      <c r="I51" s="170"/>
      <c r="J51" s="171"/>
      <c r="K51" s="173"/>
      <c r="L51" s="159"/>
      <c r="M51" s="176"/>
      <c r="N51" s="177"/>
      <c r="O51" s="163"/>
      <c r="P51" s="164"/>
      <c r="Q51" s="165"/>
      <c r="R51" s="166"/>
      <c r="S51" s="13"/>
      <c r="T51" s="167">
        <f t="shared" si="2"/>
        <v>0</v>
      </c>
      <c r="U51" s="152">
        <f t="shared" si="3"/>
        <v>0</v>
      </c>
      <c r="V51" s="168">
        <f t="shared" si="4"/>
        <v>0</v>
      </c>
      <c r="W51" s="13"/>
      <c r="X51" s="13"/>
      <c r="Y51" s="13"/>
      <c r="Z51" s="13"/>
    </row>
    <row r="52" ht="15.75" customHeight="1">
      <c r="A52" s="459"/>
      <c r="B52" s="152" t="s">
        <v>82</v>
      </c>
      <c r="C52" s="152" t="s">
        <v>1431</v>
      </c>
      <c r="D52" s="427" t="s">
        <v>1346</v>
      </c>
      <c r="E52" s="153">
        <v>1.0</v>
      </c>
      <c r="F52" s="294">
        <v>275.0</v>
      </c>
      <c r="G52" s="18"/>
      <c r="H52" s="169"/>
      <c r="I52" s="170"/>
      <c r="J52" s="171"/>
      <c r="K52" s="173"/>
      <c r="L52" s="159"/>
      <c r="M52" s="176"/>
      <c r="N52" s="177"/>
      <c r="O52" s="163"/>
      <c r="P52" s="164"/>
      <c r="Q52" s="165"/>
      <c r="R52" s="166"/>
      <c r="S52" s="13"/>
      <c r="T52" s="167">
        <f t="shared" si="2"/>
        <v>0</v>
      </c>
      <c r="U52" s="152">
        <f t="shared" si="3"/>
        <v>0</v>
      </c>
      <c r="V52" s="168">
        <f t="shared" si="4"/>
        <v>0</v>
      </c>
      <c r="W52" s="13"/>
      <c r="X52" s="13"/>
      <c r="Y52" s="13"/>
      <c r="Z52" s="13"/>
    </row>
    <row r="53" ht="15.75" customHeight="1">
      <c r="A53" s="460"/>
      <c r="B53" s="152" t="s">
        <v>82</v>
      </c>
      <c r="C53" s="152" t="s">
        <v>1431</v>
      </c>
      <c r="D53" s="427" t="s">
        <v>1348</v>
      </c>
      <c r="E53" s="153">
        <v>1.0</v>
      </c>
      <c r="F53" s="294">
        <v>275.0</v>
      </c>
      <c r="G53" s="18"/>
      <c r="H53" s="169"/>
      <c r="I53" s="170"/>
      <c r="J53" s="171"/>
      <c r="K53" s="173"/>
      <c r="L53" s="159"/>
      <c r="M53" s="176"/>
      <c r="N53" s="177"/>
      <c r="O53" s="163"/>
      <c r="P53" s="164"/>
      <c r="Q53" s="165"/>
      <c r="R53" s="166"/>
      <c r="S53" s="13"/>
      <c r="T53" s="167">
        <f t="shared" si="2"/>
        <v>0</v>
      </c>
      <c r="U53" s="152">
        <f t="shared" si="3"/>
        <v>0</v>
      </c>
      <c r="V53" s="168">
        <f t="shared" si="4"/>
        <v>0</v>
      </c>
      <c r="W53" s="13"/>
      <c r="X53" s="13"/>
      <c r="Y53" s="13"/>
      <c r="Z53" s="13"/>
    </row>
    <row r="54" ht="79.5" customHeight="1">
      <c r="A54" s="311"/>
      <c r="B54" s="299" t="s">
        <v>82</v>
      </c>
      <c r="C54" s="426" t="s">
        <v>1443</v>
      </c>
      <c r="D54" s="308"/>
      <c r="E54" s="471">
        <v>5.0</v>
      </c>
      <c r="F54" s="472">
        <v>700.0</v>
      </c>
      <c r="G54" s="18"/>
      <c r="H54" s="169"/>
      <c r="I54" s="170"/>
      <c r="J54" s="171"/>
      <c r="K54" s="173"/>
      <c r="L54" s="159"/>
      <c r="M54" s="176"/>
      <c r="N54" s="177"/>
      <c r="O54" s="163"/>
      <c r="P54" s="164"/>
      <c r="Q54" s="165"/>
      <c r="R54" s="166"/>
      <c r="S54" s="13"/>
      <c r="T54" s="167">
        <f t="shared" si="2"/>
        <v>0</v>
      </c>
      <c r="U54" s="152">
        <f t="shared" si="3"/>
        <v>0</v>
      </c>
      <c r="V54" s="168">
        <f t="shared" si="4"/>
        <v>0</v>
      </c>
      <c r="W54" s="13"/>
      <c r="X54" s="13"/>
      <c r="Y54" s="13"/>
      <c r="Z54" s="13"/>
    </row>
    <row r="55" ht="79.5" customHeight="1">
      <c r="A55" s="311"/>
      <c r="B55" s="299" t="s">
        <v>82</v>
      </c>
      <c r="C55" s="426" t="s">
        <v>1447</v>
      </c>
      <c r="D55" s="308"/>
      <c r="E55" s="471">
        <v>4.0</v>
      </c>
      <c r="F55" s="472">
        <v>525.0</v>
      </c>
      <c r="G55" s="18"/>
      <c r="H55" s="169"/>
      <c r="I55" s="170"/>
      <c r="J55" s="171"/>
      <c r="K55" s="173"/>
      <c r="L55" s="159"/>
      <c r="M55" s="176"/>
      <c r="N55" s="177"/>
      <c r="O55" s="163"/>
      <c r="P55" s="164"/>
      <c r="Q55" s="165"/>
      <c r="R55" s="166"/>
      <c r="S55" s="13"/>
      <c r="T55" s="167">
        <f t="shared" si="2"/>
        <v>0</v>
      </c>
      <c r="U55" s="152">
        <f t="shared" si="3"/>
        <v>0</v>
      </c>
      <c r="V55" s="168">
        <f t="shared" si="4"/>
        <v>0</v>
      </c>
      <c r="W55" s="13"/>
      <c r="X55" s="13"/>
      <c r="Y55" s="13"/>
      <c r="Z55" s="13"/>
    </row>
    <row r="56" ht="79.5" customHeight="1">
      <c r="A56" s="311"/>
      <c r="B56" s="299" t="s">
        <v>82</v>
      </c>
      <c r="C56" s="426" t="s">
        <v>1450</v>
      </c>
      <c r="D56" s="308"/>
      <c r="E56" s="471">
        <v>4.0</v>
      </c>
      <c r="F56" s="472">
        <v>520.0</v>
      </c>
      <c r="G56" s="18"/>
      <c r="H56" s="169"/>
      <c r="I56" s="170"/>
      <c r="J56" s="171"/>
      <c r="K56" s="173"/>
      <c r="L56" s="159"/>
      <c r="M56" s="176"/>
      <c r="N56" s="177"/>
      <c r="O56" s="163"/>
      <c r="P56" s="164"/>
      <c r="Q56" s="165"/>
      <c r="R56" s="166"/>
      <c r="S56" s="13"/>
      <c r="T56" s="167">
        <f t="shared" si="2"/>
        <v>0</v>
      </c>
      <c r="U56" s="152">
        <f t="shared" si="3"/>
        <v>0</v>
      </c>
      <c r="V56" s="168">
        <f t="shared" si="4"/>
        <v>0</v>
      </c>
      <c r="W56" s="13"/>
      <c r="X56" s="13"/>
      <c r="Y56" s="13"/>
      <c r="Z56" s="13"/>
    </row>
    <row r="57" ht="79.5" customHeight="1">
      <c r="A57" s="311"/>
      <c r="B57" s="299" t="s">
        <v>82</v>
      </c>
      <c r="C57" s="426" t="s">
        <v>1452</v>
      </c>
      <c r="D57" s="308"/>
      <c r="E57" s="471">
        <v>4.0</v>
      </c>
      <c r="F57" s="472">
        <v>550.0</v>
      </c>
      <c r="G57" s="18"/>
      <c r="H57" s="169"/>
      <c r="I57" s="170"/>
      <c r="J57" s="171"/>
      <c r="K57" s="173"/>
      <c r="L57" s="159"/>
      <c r="M57" s="176"/>
      <c r="N57" s="177"/>
      <c r="O57" s="163"/>
      <c r="P57" s="164"/>
      <c r="Q57" s="165"/>
      <c r="R57" s="166"/>
      <c r="S57" s="13"/>
      <c r="T57" s="167">
        <f t="shared" si="2"/>
        <v>0</v>
      </c>
      <c r="U57" s="152">
        <f t="shared" si="3"/>
        <v>0</v>
      </c>
      <c r="V57" s="168">
        <f t="shared" si="4"/>
        <v>0</v>
      </c>
      <c r="W57" s="13"/>
      <c r="X57" s="13"/>
      <c r="Y57" s="13"/>
      <c r="Z57" s="13"/>
    </row>
    <row r="58" ht="79.5" customHeight="1">
      <c r="A58" s="311"/>
      <c r="B58" s="299" t="s">
        <v>82</v>
      </c>
      <c r="C58" s="426" t="s">
        <v>1455</v>
      </c>
      <c r="D58" s="308"/>
      <c r="E58" s="471">
        <v>5.0</v>
      </c>
      <c r="F58" s="472">
        <v>610.0</v>
      </c>
      <c r="G58" s="18"/>
      <c r="H58" s="169"/>
      <c r="I58" s="170"/>
      <c r="J58" s="171"/>
      <c r="K58" s="173"/>
      <c r="L58" s="159"/>
      <c r="M58" s="176"/>
      <c r="N58" s="177"/>
      <c r="O58" s="163"/>
      <c r="P58" s="164"/>
      <c r="Q58" s="165"/>
      <c r="R58" s="166"/>
      <c r="S58" s="13"/>
      <c r="T58" s="167">
        <f t="shared" si="2"/>
        <v>0</v>
      </c>
      <c r="U58" s="152">
        <f t="shared" si="3"/>
        <v>0</v>
      </c>
      <c r="V58" s="168">
        <f t="shared" si="4"/>
        <v>0</v>
      </c>
      <c r="W58" s="13"/>
      <c r="X58" s="13"/>
      <c r="Y58" s="13"/>
      <c r="Z58" s="13"/>
    </row>
    <row r="59" ht="79.5" customHeight="1">
      <c r="A59" s="311"/>
      <c r="B59" s="299" t="s">
        <v>82</v>
      </c>
      <c r="C59" s="426" t="s">
        <v>1457</v>
      </c>
      <c r="D59" s="308"/>
      <c r="E59" s="471">
        <v>5.0</v>
      </c>
      <c r="F59" s="472">
        <v>975.0</v>
      </c>
      <c r="G59" s="18"/>
      <c r="H59" s="169"/>
      <c r="I59" s="170"/>
      <c r="J59" s="171"/>
      <c r="K59" s="173"/>
      <c r="L59" s="159"/>
      <c r="M59" s="176"/>
      <c r="N59" s="177"/>
      <c r="O59" s="163"/>
      <c r="P59" s="164"/>
      <c r="Q59" s="165"/>
      <c r="R59" s="166"/>
      <c r="S59" s="13"/>
      <c r="T59" s="167">
        <f t="shared" si="2"/>
        <v>0</v>
      </c>
      <c r="U59" s="152">
        <f t="shared" si="3"/>
        <v>0</v>
      </c>
      <c r="V59" s="168">
        <f t="shared" si="4"/>
        <v>0</v>
      </c>
      <c r="W59" s="13"/>
      <c r="X59" s="13"/>
      <c r="Y59" s="13"/>
      <c r="Z59" s="13"/>
    </row>
    <row r="60" ht="79.5" customHeight="1">
      <c r="A60" s="311"/>
      <c r="B60" s="299" t="s">
        <v>82</v>
      </c>
      <c r="C60" s="426" t="s">
        <v>1461</v>
      </c>
      <c r="D60" s="308"/>
      <c r="E60" s="299">
        <v>3.0</v>
      </c>
      <c r="F60" s="472">
        <v>715.0</v>
      </c>
      <c r="G60" s="18"/>
      <c r="H60" s="169"/>
      <c r="I60" s="170"/>
      <c r="J60" s="171"/>
      <c r="K60" s="173"/>
      <c r="L60" s="159"/>
      <c r="M60" s="176"/>
      <c r="N60" s="177"/>
      <c r="O60" s="163"/>
      <c r="P60" s="164"/>
      <c r="Q60" s="165"/>
      <c r="R60" s="166"/>
      <c r="S60" s="13"/>
      <c r="T60" s="167">
        <f t="shared" si="2"/>
        <v>0</v>
      </c>
      <c r="U60" s="152">
        <f t="shared" si="3"/>
        <v>0</v>
      </c>
      <c r="V60" s="168">
        <f t="shared" si="4"/>
        <v>0</v>
      </c>
      <c r="W60" s="13"/>
      <c r="X60" s="13"/>
      <c r="Y60" s="13"/>
      <c r="Z60" s="13"/>
    </row>
    <row r="61" ht="79.5" customHeight="1">
      <c r="A61" s="458"/>
      <c r="B61" s="299" t="s">
        <v>82</v>
      </c>
      <c r="C61" s="426" t="s">
        <v>1463</v>
      </c>
      <c r="D61" s="308"/>
      <c r="E61" s="299">
        <v>6.0</v>
      </c>
      <c r="F61" s="472">
        <v>1775.0</v>
      </c>
      <c r="G61" s="18"/>
      <c r="H61" s="169"/>
      <c r="I61" s="170"/>
      <c r="J61" s="171"/>
      <c r="K61" s="173"/>
      <c r="L61" s="159"/>
      <c r="M61" s="176"/>
      <c r="N61" s="177"/>
      <c r="O61" s="163"/>
      <c r="P61" s="164"/>
      <c r="Q61" s="165"/>
      <c r="R61" s="166"/>
      <c r="S61" s="13"/>
      <c r="T61" s="167">
        <f t="shared" si="2"/>
        <v>0</v>
      </c>
      <c r="U61" s="152">
        <f t="shared" si="3"/>
        <v>0</v>
      </c>
      <c r="V61" s="168">
        <f t="shared" si="4"/>
        <v>0</v>
      </c>
      <c r="W61" s="13"/>
      <c r="X61" s="13"/>
      <c r="Y61" s="13"/>
      <c r="Z61" s="13"/>
    </row>
    <row r="62" ht="15.75" customHeight="1">
      <c r="A62" s="459"/>
      <c r="B62" s="152" t="s">
        <v>82</v>
      </c>
      <c r="C62" s="152" t="s">
        <v>1465</v>
      </c>
      <c r="D62" s="427" t="s">
        <v>1339</v>
      </c>
      <c r="E62" s="153">
        <v>1.0</v>
      </c>
      <c r="F62" s="294">
        <v>350.0</v>
      </c>
      <c r="G62" s="18"/>
      <c r="H62" s="169"/>
      <c r="I62" s="170"/>
      <c r="J62" s="171"/>
      <c r="K62" s="173"/>
      <c r="L62" s="159"/>
      <c r="M62" s="176"/>
      <c r="N62" s="177"/>
      <c r="O62" s="163"/>
      <c r="P62" s="164"/>
      <c r="Q62" s="165"/>
      <c r="R62" s="166"/>
      <c r="S62" s="13"/>
      <c r="T62" s="167">
        <f t="shared" si="2"/>
        <v>0</v>
      </c>
      <c r="U62" s="152">
        <f t="shared" si="3"/>
        <v>0</v>
      </c>
      <c r="V62" s="168">
        <f t="shared" si="4"/>
        <v>0</v>
      </c>
      <c r="W62" s="13"/>
      <c r="X62" s="13"/>
      <c r="Y62" s="13"/>
      <c r="Z62" s="13"/>
    </row>
    <row r="63" ht="15.75" customHeight="1">
      <c r="A63" s="459"/>
      <c r="B63" s="152" t="s">
        <v>82</v>
      </c>
      <c r="C63" s="152" t="s">
        <v>1465</v>
      </c>
      <c r="D63" s="427" t="s">
        <v>1363</v>
      </c>
      <c r="E63" s="153">
        <v>1.0</v>
      </c>
      <c r="F63" s="294">
        <v>265.0</v>
      </c>
      <c r="G63" s="18"/>
      <c r="H63" s="169"/>
      <c r="I63" s="170"/>
      <c r="J63" s="171"/>
      <c r="K63" s="173"/>
      <c r="L63" s="159"/>
      <c r="M63" s="176"/>
      <c r="N63" s="177"/>
      <c r="O63" s="163"/>
      <c r="P63" s="164"/>
      <c r="Q63" s="165"/>
      <c r="R63" s="166"/>
      <c r="S63" s="13"/>
      <c r="T63" s="167">
        <f t="shared" si="2"/>
        <v>0</v>
      </c>
      <c r="U63" s="152">
        <f t="shared" si="3"/>
        <v>0</v>
      </c>
      <c r="V63" s="168">
        <f t="shared" si="4"/>
        <v>0</v>
      </c>
      <c r="W63" s="13"/>
      <c r="X63" s="13"/>
      <c r="Y63" s="13"/>
      <c r="Z63" s="13"/>
    </row>
    <row r="64" ht="15.75" customHeight="1">
      <c r="A64" s="459"/>
      <c r="B64" s="152" t="s">
        <v>82</v>
      </c>
      <c r="C64" s="152" t="s">
        <v>1465</v>
      </c>
      <c r="D64" s="427" t="s">
        <v>1344</v>
      </c>
      <c r="E64" s="153">
        <v>1.0</v>
      </c>
      <c r="F64" s="294">
        <v>265.0</v>
      </c>
      <c r="G64" s="18"/>
      <c r="H64" s="169"/>
      <c r="I64" s="170"/>
      <c r="J64" s="171"/>
      <c r="K64" s="173"/>
      <c r="L64" s="159"/>
      <c r="M64" s="176"/>
      <c r="N64" s="177"/>
      <c r="O64" s="163"/>
      <c r="P64" s="164"/>
      <c r="Q64" s="165"/>
      <c r="R64" s="166"/>
      <c r="S64" s="13"/>
      <c r="T64" s="167">
        <f t="shared" si="2"/>
        <v>0</v>
      </c>
      <c r="U64" s="152">
        <f t="shared" si="3"/>
        <v>0</v>
      </c>
      <c r="V64" s="168">
        <f t="shared" si="4"/>
        <v>0</v>
      </c>
      <c r="W64" s="13"/>
      <c r="X64" s="13"/>
      <c r="Y64" s="13"/>
      <c r="Z64" s="13"/>
    </row>
    <row r="65" ht="15.75" customHeight="1">
      <c r="A65" s="459"/>
      <c r="B65" s="152" t="s">
        <v>82</v>
      </c>
      <c r="C65" s="152" t="s">
        <v>1465</v>
      </c>
      <c r="D65" s="427" t="s">
        <v>1346</v>
      </c>
      <c r="E65" s="153">
        <v>1.0</v>
      </c>
      <c r="F65" s="294">
        <v>265.0</v>
      </c>
      <c r="G65" s="18"/>
      <c r="H65" s="169"/>
      <c r="I65" s="170"/>
      <c r="J65" s="171"/>
      <c r="K65" s="173"/>
      <c r="L65" s="159"/>
      <c r="M65" s="176"/>
      <c r="N65" s="177"/>
      <c r="O65" s="163"/>
      <c r="P65" s="164"/>
      <c r="Q65" s="165"/>
      <c r="R65" s="166"/>
      <c r="S65" s="13"/>
      <c r="T65" s="167">
        <f t="shared" si="2"/>
        <v>0</v>
      </c>
      <c r="U65" s="152">
        <f t="shared" si="3"/>
        <v>0</v>
      </c>
      <c r="V65" s="168">
        <f t="shared" si="4"/>
        <v>0</v>
      </c>
      <c r="W65" s="13"/>
      <c r="X65" s="13"/>
      <c r="Y65" s="13"/>
      <c r="Z65" s="13"/>
    </row>
    <row r="66" ht="15.75" customHeight="1">
      <c r="A66" s="459"/>
      <c r="B66" s="152" t="s">
        <v>82</v>
      </c>
      <c r="C66" s="152" t="s">
        <v>1465</v>
      </c>
      <c r="D66" s="427" t="s">
        <v>1348</v>
      </c>
      <c r="E66" s="153">
        <v>1.0</v>
      </c>
      <c r="F66" s="294">
        <v>265.0</v>
      </c>
      <c r="G66" s="18"/>
      <c r="H66" s="169"/>
      <c r="I66" s="170"/>
      <c r="J66" s="171"/>
      <c r="K66" s="173"/>
      <c r="L66" s="159"/>
      <c r="M66" s="176"/>
      <c r="N66" s="177"/>
      <c r="O66" s="163"/>
      <c r="P66" s="164"/>
      <c r="Q66" s="165"/>
      <c r="R66" s="166"/>
      <c r="S66" s="13"/>
      <c r="T66" s="167">
        <f t="shared" si="2"/>
        <v>0</v>
      </c>
      <c r="U66" s="152">
        <f t="shared" si="3"/>
        <v>0</v>
      </c>
      <c r="V66" s="168">
        <f t="shared" si="4"/>
        <v>0</v>
      </c>
      <c r="W66" s="13"/>
      <c r="X66" s="13"/>
      <c r="Y66" s="13"/>
      <c r="Z66" s="13"/>
    </row>
    <row r="67" ht="15.75" customHeight="1">
      <c r="A67" s="460"/>
      <c r="B67" s="152" t="s">
        <v>82</v>
      </c>
      <c r="C67" s="152" t="s">
        <v>1465</v>
      </c>
      <c r="D67" s="153" t="s">
        <v>1472</v>
      </c>
      <c r="E67" s="152">
        <v>1.0</v>
      </c>
      <c r="F67" s="432">
        <v>365.0</v>
      </c>
      <c r="G67" s="18"/>
      <c r="H67" s="169"/>
      <c r="I67" s="170"/>
      <c r="J67" s="171"/>
      <c r="K67" s="173"/>
      <c r="L67" s="159"/>
      <c r="M67" s="176"/>
      <c r="N67" s="177"/>
      <c r="O67" s="163"/>
      <c r="P67" s="164"/>
      <c r="Q67" s="165"/>
      <c r="R67" s="166"/>
      <c r="S67" s="13"/>
      <c r="T67" s="167">
        <f t="shared" si="2"/>
        <v>0</v>
      </c>
      <c r="U67" s="152">
        <f t="shared" si="3"/>
        <v>0</v>
      </c>
      <c r="V67" s="168">
        <f t="shared" si="4"/>
        <v>0</v>
      </c>
      <c r="W67" s="13"/>
      <c r="X67" s="13"/>
      <c r="Y67" s="13"/>
      <c r="Z67" s="13"/>
    </row>
    <row r="68" ht="15.75" customHeight="1">
      <c r="A68" s="458"/>
      <c r="B68" s="299" t="s">
        <v>82</v>
      </c>
      <c r="C68" s="426" t="s">
        <v>1474</v>
      </c>
      <c r="D68" s="308"/>
      <c r="E68" s="299">
        <v>3.0</v>
      </c>
      <c r="F68" s="472">
        <v>1620.0</v>
      </c>
      <c r="G68" s="18"/>
      <c r="H68" s="169"/>
      <c r="I68" s="170"/>
      <c r="J68" s="171"/>
      <c r="K68" s="173"/>
      <c r="L68" s="159"/>
      <c r="M68" s="176"/>
      <c r="N68" s="177"/>
      <c r="O68" s="163"/>
      <c r="P68" s="164"/>
      <c r="Q68" s="165"/>
      <c r="R68" s="166"/>
      <c r="S68" s="13"/>
      <c r="T68" s="167">
        <f t="shared" si="2"/>
        <v>0</v>
      </c>
      <c r="U68" s="152">
        <f t="shared" si="3"/>
        <v>0</v>
      </c>
      <c r="V68" s="168">
        <f t="shared" si="4"/>
        <v>0</v>
      </c>
      <c r="W68" s="13"/>
      <c r="X68" s="13"/>
      <c r="Y68" s="13"/>
      <c r="Z68" s="13"/>
    </row>
    <row r="69" ht="15.75" customHeight="1">
      <c r="A69" s="459"/>
      <c r="B69" s="152" t="s">
        <v>82</v>
      </c>
      <c r="C69" s="152" t="s">
        <v>1476</v>
      </c>
      <c r="D69" s="19" t="s">
        <v>1339</v>
      </c>
      <c r="E69" s="152">
        <v>1.0</v>
      </c>
      <c r="F69" s="432">
        <v>435.0</v>
      </c>
      <c r="G69" s="18"/>
      <c r="H69" s="169"/>
      <c r="I69" s="170"/>
      <c r="J69" s="171"/>
      <c r="K69" s="173"/>
      <c r="L69" s="159"/>
      <c r="M69" s="176"/>
      <c r="N69" s="177"/>
      <c r="O69" s="163"/>
      <c r="P69" s="164"/>
      <c r="Q69" s="165"/>
      <c r="R69" s="166"/>
      <c r="S69" s="13"/>
      <c r="T69" s="167">
        <f t="shared" si="2"/>
        <v>0</v>
      </c>
      <c r="U69" s="152">
        <f t="shared" si="3"/>
        <v>0</v>
      </c>
      <c r="V69" s="168">
        <f t="shared" si="4"/>
        <v>0</v>
      </c>
      <c r="W69" s="13"/>
      <c r="X69" s="13"/>
      <c r="Y69" s="13"/>
      <c r="Z69" s="13"/>
    </row>
    <row r="70" ht="15.75" customHeight="1">
      <c r="A70" s="459"/>
      <c r="B70" s="152" t="s">
        <v>82</v>
      </c>
      <c r="C70" s="152" t="s">
        <v>1476</v>
      </c>
      <c r="D70" s="19" t="s">
        <v>1363</v>
      </c>
      <c r="E70" s="152">
        <v>1.0</v>
      </c>
      <c r="F70" s="432">
        <v>550.0</v>
      </c>
      <c r="G70" s="18"/>
      <c r="H70" s="169"/>
      <c r="I70" s="170"/>
      <c r="J70" s="171"/>
      <c r="K70" s="173"/>
      <c r="L70" s="159"/>
      <c r="M70" s="176"/>
      <c r="N70" s="177"/>
      <c r="O70" s="163"/>
      <c r="P70" s="164"/>
      <c r="Q70" s="165"/>
      <c r="R70" s="166"/>
      <c r="S70" s="13"/>
      <c r="T70" s="167">
        <f t="shared" si="2"/>
        <v>0</v>
      </c>
      <c r="U70" s="152">
        <f t="shared" si="3"/>
        <v>0</v>
      </c>
      <c r="V70" s="168">
        <f t="shared" si="4"/>
        <v>0</v>
      </c>
      <c r="W70" s="13"/>
      <c r="X70" s="13"/>
      <c r="Y70" s="13"/>
      <c r="Z70" s="13"/>
    </row>
    <row r="71" ht="15.75" customHeight="1">
      <c r="A71" s="460"/>
      <c r="B71" s="152" t="s">
        <v>82</v>
      </c>
      <c r="C71" s="152" t="s">
        <v>1476</v>
      </c>
      <c r="D71" s="19" t="s">
        <v>1344</v>
      </c>
      <c r="E71" s="152">
        <v>1.0</v>
      </c>
      <c r="F71" s="432">
        <v>635.0</v>
      </c>
      <c r="G71" s="18"/>
      <c r="H71" s="169"/>
      <c r="I71" s="170"/>
      <c r="J71" s="171"/>
      <c r="K71" s="173"/>
      <c r="L71" s="159"/>
      <c r="M71" s="176"/>
      <c r="N71" s="177"/>
      <c r="O71" s="163"/>
      <c r="P71" s="164"/>
      <c r="Q71" s="165"/>
      <c r="R71" s="166"/>
      <c r="S71" s="13"/>
      <c r="T71" s="167">
        <f t="shared" si="2"/>
        <v>0</v>
      </c>
      <c r="U71" s="152">
        <f t="shared" si="3"/>
        <v>0</v>
      </c>
      <c r="V71" s="168">
        <f t="shared" si="4"/>
        <v>0</v>
      </c>
      <c r="W71" s="13"/>
      <c r="X71" s="13"/>
      <c r="Y71" s="13"/>
      <c r="Z71" s="13"/>
    </row>
    <row r="72" ht="15.75" customHeight="1">
      <c r="A72" s="458"/>
      <c r="B72" s="299" t="s">
        <v>82</v>
      </c>
      <c r="C72" s="426" t="s">
        <v>1481</v>
      </c>
      <c r="D72" s="308"/>
      <c r="E72" s="299">
        <v>3.0</v>
      </c>
      <c r="F72" s="472">
        <v>1345.0</v>
      </c>
      <c r="G72" s="18"/>
      <c r="H72" s="169"/>
      <c r="I72" s="170"/>
      <c r="J72" s="171"/>
      <c r="K72" s="173"/>
      <c r="L72" s="159"/>
      <c r="M72" s="176"/>
      <c r="N72" s="177"/>
      <c r="O72" s="163"/>
      <c r="P72" s="164"/>
      <c r="Q72" s="165"/>
      <c r="R72" s="166"/>
      <c r="S72" s="13"/>
      <c r="T72" s="167">
        <f t="shared" si="2"/>
        <v>0</v>
      </c>
      <c r="U72" s="152">
        <f t="shared" si="3"/>
        <v>0</v>
      </c>
      <c r="V72" s="168">
        <f t="shared" si="4"/>
        <v>0</v>
      </c>
      <c r="W72" s="13"/>
      <c r="X72" s="13"/>
      <c r="Y72" s="13"/>
      <c r="Z72" s="13"/>
    </row>
    <row r="73" ht="15.75" customHeight="1">
      <c r="A73" s="459"/>
      <c r="B73" s="152" t="s">
        <v>82</v>
      </c>
      <c r="C73" s="152" t="s">
        <v>1483</v>
      </c>
      <c r="D73" s="19" t="s">
        <v>1339</v>
      </c>
      <c r="E73" s="152">
        <v>1.0</v>
      </c>
      <c r="F73" s="432">
        <v>535.0</v>
      </c>
      <c r="G73" s="18"/>
      <c r="H73" s="169"/>
      <c r="I73" s="170"/>
      <c r="J73" s="171"/>
      <c r="K73" s="173"/>
      <c r="L73" s="159"/>
      <c r="M73" s="176"/>
      <c r="N73" s="177"/>
      <c r="O73" s="163"/>
      <c r="P73" s="164"/>
      <c r="Q73" s="165"/>
      <c r="R73" s="166"/>
      <c r="S73" s="13"/>
      <c r="T73" s="167">
        <f t="shared" si="2"/>
        <v>0</v>
      </c>
      <c r="U73" s="152">
        <f t="shared" si="3"/>
        <v>0</v>
      </c>
      <c r="V73" s="168">
        <f t="shared" si="4"/>
        <v>0</v>
      </c>
      <c r="W73" s="13"/>
      <c r="X73" s="13"/>
      <c r="Y73" s="13"/>
      <c r="Z73" s="13"/>
    </row>
    <row r="74" ht="15.75" customHeight="1">
      <c r="A74" s="459"/>
      <c r="B74" s="152" t="s">
        <v>82</v>
      </c>
      <c r="C74" s="152" t="s">
        <v>1483</v>
      </c>
      <c r="D74" s="19" t="s">
        <v>1363</v>
      </c>
      <c r="E74" s="152">
        <v>1.0</v>
      </c>
      <c r="F74" s="432">
        <v>455.0</v>
      </c>
      <c r="G74" s="18"/>
      <c r="H74" s="169"/>
      <c r="I74" s="170"/>
      <c r="J74" s="171"/>
      <c r="K74" s="173"/>
      <c r="L74" s="159"/>
      <c r="M74" s="176"/>
      <c r="N74" s="177"/>
      <c r="O74" s="163"/>
      <c r="P74" s="164"/>
      <c r="Q74" s="165"/>
      <c r="R74" s="166"/>
      <c r="S74" s="13"/>
      <c r="T74" s="167">
        <f t="shared" si="2"/>
        <v>0</v>
      </c>
      <c r="U74" s="152">
        <f t="shared" si="3"/>
        <v>0</v>
      </c>
      <c r="V74" s="168">
        <f t="shared" si="4"/>
        <v>0</v>
      </c>
      <c r="W74" s="13"/>
      <c r="X74" s="13"/>
      <c r="Y74" s="13"/>
      <c r="Z74" s="13"/>
    </row>
    <row r="75" ht="15.75" customHeight="1">
      <c r="A75" s="460"/>
      <c r="B75" s="152" t="s">
        <v>82</v>
      </c>
      <c r="C75" s="152" t="s">
        <v>1483</v>
      </c>
      <c r="D75" s="19" t="s">
        <v>1344</v>
      </c>
      <c r="E75" s="152">
        <v>1.0</v>
      </c>
      <c r="F75" s="432">
        <v>355.0</v>
      </c>
      <c r="G75" s="18"/>
      <c r="H75" s="169"/>
      <c r="I75" s="170"/>
      <c r="J75" s="171"/>
      <c r="K75" s="173"/>
      <c r="L75" s="159"/>
      <c r="M75" s="176"/>
      <c r="N75" s="177"/>
      <c r="O75" s="163"/>
      <c r="P75" s="164"/>
      <c r="Q75" s="165"/>
      <c r="R75" s="166"/>
      <c r="S75" s="13"/>
      <c r="T75" s="167">
        <f t="shared" si="2"/>
        <v>0</v>
      </c>
      <c r="U75" s="152">
        <f t="shared" si="3"/>
        <v>0</v>
      </c>
      <c r="V75" s="168">
        <f t="shared" si="4"/>
        <v>0</v>
      </c>
      <c r="W75" s="13"/>
      <c r="X75" s="13"/>
      <c r="Y75" s="13"/>
      <c r="Z75" s="13"/>
    </row>
    <row r="76" ht="15.75" customHeight="1">
      <c r="A76" s="458"/>
      <c r="B76" s="299" t="s">
        <v>82</v>
      </c>
      <c r="C76" s="426" t="s">
        <v>1488</v>
      </c>
      <c r="D76" s="308"/>
      <c r="E76" s="299">
        <v>3.0</v>
      </c>
      <c r="F76" s="472">
        <v>1725.0</v>
      </c>
      <c r="G76" s="18"/>
      <c r="H76" s="169"/>
      <c r="I76" s="170"/>
      <c r="J76" s="171"/>
      <c r="K76" s="173"/>
      <c r="L76" s="159"/>
      <c r="M76" s="176"/>
      <c r="N76" s="177"/>
      <c r="O76" s="163"/>
      <c r="P76" s="164"/>
      <c r="Q76" s="165"/>
      <c r="R76" s="166"/>
      <c r="S76" s="13"/>
      <c r="T76" s="167">
        <f t="shared" si="2"/>
        <v>0</v>
      </c>
      <c r="U76" s="152">
        <f t="shared" si="3"/>
        <v>0</v>
      </c>
      <c r="V76" s="168">
        <f t="shared" si="4"/>
        <v>0</v>
      </c>
      <c r="W76" s="13"/>
      <c r="X76" s="13"/>
      <c r="Y76" s="13"/>
      <c r="Z76" s="13"/>
    </row>
    <row r="77" ht="15.75" customHeight="1">
      <c r="A77" s="459"/>
      <c r="B77" s="152" t="s">
        <v>82</v>
      </c>
      <c r="C77" s="152" t="s">
        <v>1490</v>
      </c>
      <c r="D77" s="19" t="s">
        <v>1339</v>
      </c>
      <c r="E77" s="152">
        <v>1.0</v>
      </c>
      <c r="F77" s="432">
        <v>795.0</v>
      </c>
      <c r="G77" s="18"/>
      <c r="H77" s="169"/>
      <c r="I77" s="170"/>
      <c r="J77" s="171"/>
      <c r="K77" s="173"/>
      <c r="L77" s="159"/>
      <c r="M77" s="176"/>
      <c r="N77" s="177"/>
      <c r="O77" s="163"/>
      <c r="P77" s="164"/>
      <c r="Q77" s="165"/>
      <c r="R77" s="166"/>
      <c r="S77" s="13"/>
      <c r="T77" s="167">
        <f t="shared" si="2"/>
        <v>0</v>
      </c>
      <c r="U77" s="152">
        <f t="shared" si="3"/>
        <v>0</v>
      </c>
      <c r="V77" s="168">
        <f t="shared" si="4"/>
        <v>0</v>
      </c>
      <c r="W77" s="13"/>
      <c r="X77" s="13"/>
      <c r="Y77" s="13"/>
      <c r="Z77" s="13"/>
    </row>
    <row r="78" ht="15.75" customHeight="1">
      <c r="A78" s="459"/>
      <c r="B78" s="152" t="s">
        <v>82</v>
      </c>
      <c r="C78" s="152" t="s">
        <v>1490</v>
      </c>
      <c r="D78" s="19" t="s">
        <v>1363</v>
      </c>
      <c r="E78" s="152">
        <v>1.0</v>
      </c>
      <c r="F78" s="432">
        <v>530.0</v>
      </c>
      <c r="G78" s="18"/>
      <c r="H78" s="169"/>
      <c r="I78" s="170"/>
      <c r="J78" s="171"/>
      <c r="K78" s="173"/>
      <c r="L78" s="159"/>
      <c r="M78" s="176"/>
      <c r="N78" s="177"/>
      <c r="O78" s="163"/>
      <c r="P78" s="164"/>
      <c r="Q78" s="165"/>
      <c r="R78" s="166"/>
      <c r="S78" s="13"/>
      <c r="T78" s="167">
        <f t="shared" si="2"/>
        <v>0</v>
      </c>
      <c r="U78" s="152">
        <f t="shared" si="3"/>
        <v>0</v>
      </c>
      <c r="V78" s="168">
        <f t="shared" si="4"/>
        <v>0</v>
      </c>
      <c r="W78" s="13"/>
      <c r="X78" s="13"/>
      <c r="Y78" s="13"/>
      <c r="Z78" s="13"/>
    </row>
    <row r="79" ht="15.75" customHeight="1">
      <c r="A79" s="460"/>
      <c r="B79" s="152" t="s">
        <v>82</v>
      </c>
      <c r="C79" s="152" t="s">
        <v>1490</v>
      </c>
      <c r="D79" s="19" t="s">
        <v>1344</v>
      </c>
      <c r="E79" s="152">
        <v>1.0</v>
      </c>
      <c r="F79" s="432">
        <v>400.0</v>
      </c>
      <c r="G79" s="18"/>
      <c r="H79" s="169"/>
      <c r="I79" s="170"/>
      <c r="J79" s="171"/>
      <c r="K79" s="173"/>
      <c r="L79" s="159"/>
      <c r="M79" s="176"/>
      <c r="N79" s="177"/>
      <c r="O79" s="163"/>
      <c r="P79" s="164"/>
      <c r="Q79" s="165"/>
      <c r="R79" s="166"/>
      <c r="S79" s="13"/>
      <c r="T79" s="167">
        <f t="shared" si="2"/>
        <v>0</v>
      </c>
      <c r="U79" s="152">
        <f t="shared" si="3"/>
        <v>0</v>
      </c>
      <c r="V79" s="168">
        <f t="shared" si="4"/>
        <v>0</v>
      </c>
      <c r="W79" s="13"/>
      <c r="X79" s="13"/>
      <c r="Y79" s="13"/>
      <c r="Z79" s="13"/>
    </row>
    <row r="80" ht="15.75" customHeight="1">
      <c r="A80" s="458"/>
      <c r="B80" s="299" t="s">
        <v>82</v>
      </c>
      <c r="C80" s="426" t="s">
        <v>1495</v>
      </c>
      <c r="D80" s="308"/>
      <c r="E80" s="299">
        <v>5.0</v>
      </c>
      <c r="F80" s="472">
        <v>2195.0</v>
      </c>
      <c r="G80" s="18"/>
      <c r="H80" s="169"/>
      <c r="I80" s="170"/>
      <c r="J80" s="171"/>
      <c r="K80" s="173"/>
      <c r="L80" s="159"/>
      <c r="M80" s="176"/>
      <c r="N80" s="177"/>
      <c r="O80" s="163"/>
      <c r="P80" s="164"/>
      <c r="Q80" s="165"/>
      <c r="R80" s="166"/>
      <c r="S80" s="13"/>
      <c r="T80" s="167">
        <f t="shared" si="2"/>
        <v>0</v>
      </c>
      <c r="U80" s="152">
        <f t="shared" si="3"/>
        <v>0</v>
      </c>
      <c r="V80" s="168">
        <f t="shared" si="4"/>
        <v>0</v>
      </c>
      <c r="W80" s="13"/>
      <c r="X80" s="13"/>
      <c r="Y80" s="13"/>
      <c r="Z80" s="13"/>
    </row>
    <row r="81" ht="15.75" customHeight="1">
      <c r="A81" s="459"/>
      <c r="B81" s="152" t="s">
        <v>82</v>
      </c>
      <c r="C81" s="152" t="s">
        <v>1497</v>
      </c>
      <c r="D81" s="19" t="s">
        <v>1339</v>
      </c>
      <c r="E81" s="152">
        <v>1.0</v>
      </c>
      <c r="F81" s="294">
        <v>565.0</v>
      </c>
      <c r="G81" s="18"/>
      <c r="H81" s="169"/>
      <c r="I81" s="170"/>
      <c r="J81" s="171"/>
      <c r="K81" s="173"/>
      <c r="L81" s="159"/>
      <c r="M81" s="176"/>
      <c r="N81" s="177"/>
      <c r="O81" s="163"/>
      <c r="P81" s="164"/>
      <c r="Q81" s="165"/>
      <c r="R81" s="166"/>
      <c r="S81" s="13"/>
      <c r="T81" s="167">
        <f t="shared" si="2"/>
        <v>0</v>
      </c>
      <c r="U81" s="152">
        <f t="shared" si="3"/>
        <v>0</v>
      </c>
      <c r="V81" s="168">
        <f t="shared" si="4"/>
        <v>0</v>
      </c>
      <c r="W81" s="13"/>
      <c r="X81" s="13"/>
      <c r="Y81" s="13"/>
      <c r="Z81" s="13"/>
    </row>
    <row r="82" ht="15.75" customHeight="1">
      <c r="A82" s="459"/>
      <c r="B82" s="152" t="s">
        <v>82</v>
      </c>
      <c r="C82" s="152" t="s">
        <v>1497</v>
      </c>
      <c r="D82" s="19" t="s">
        <v>1363</v>
      </c>
      <c r="E82" s="152">
        <v>1.0</v>
      </c>
      <c r="F82" s="294">
        <v>335.0</v>
      </c>
      <c r="G82" s="18"/>
      <c r="H82" s="169"/>
      <c r="I82" s="170"/>
      <c r="J82" s="171"/>
      <c r="K82" s="173"/>
      <c r="L82" s="159"/>
      <c r="M82" s="176"/>
      <c r="N82" s="177"/>
      <c r="O82" s="163"/>
      <c r="P82" s="164"/>
      <c r="Q82" s="165"/>
      <c r="R82" s="166"/>
      <c r="S82" s="13"/>
      <c r="T82" s="167">
        <f t="shared" si="2"/>
        <v>0</v>
      </c>
      <c r="U82" s="152">
        <f t="shared" si="3"/>
        <v>0</v>
      </c>
      <c r="V82" s="168">
        <f t="shared" si="4"/>
        <v>0</v>
      </c>
      <c r="W82" s="13"/>
      <c r="X82" s="13"/>
      <c r="Y82" s="13"/>
      <c r="Z82" s="13"/>
    </row>
    <row r="83" ht="15.75" customHeight="1">
      <c r="A83" s="459"/>
      <c r="B83" s="152" t="s">
        <v>82</v>
      </c>
      <c r="C83" s="152" t="s">
        <v>1497</v>
      </c>
      <c r="D83" s="19" t="s">
        <v>1344</v>
      </c>
      <c r="E83" s="152">
        <v>1.0</v>
      </c>
      <c r="F83" s="294">
        <v>430.0</v>
      </c>
      <c r="G83" s="18"/>
      <c r="H83" s="169"/>
      <c r="I83" s="170"/>
      <c r="J83" s="171"/>
      <c r="K83" s="173"/>
      <c r="L83" s="159"/>
      <c r="M83" s="176"/>
      <c r="N83" s="177"/>
      <c r="O83" s="163"/>
      <c r="P83" s="164"/>
      <c r="Q83" s="165"/>
      <c r="R83" s="166"/>
      <c r="S83" s="13"/>
      <c r="T83" s="167">
        <f t="shared" si="2"/>
        <v>0</v>
      </c>
      <c r="U83" s="152">
        <f t="shared" si="3"/>
        <v>0</v>
      </c>
      <c r="V83" s="168">
        <f t="shared" si="4"/>
        <v>0</v>
      </c>
      <c r="W83" s="13"/>
      <c r="X83" s="13"/>
      <c r="Y83" s="13"/>
      <c r="Z83" s="13"/>
    </row>
    <row r="84" ht="15.75" customHeight="1">
      <c r="A84" s="459"/>
      <c r="B84" s="152" t="s">
        <v>82</v>
      </c>
      <c r="C84" s="152" t="s">
        <v>1497</v>
      </c>
      <c r="D84" s="19" t="s">
        <v>1346</v>
      </c>
      <c r="E84" s="152">
        <v>1.0</v>
      </c>
      <c r="F84" s="294">
        <v>300.0</v>
      </c>
      <c r="G84" s="18"/>
      <c r="H84" s="169"/>
      <c r="I84" s="170"/>
      <c r="J84" s="171"/>
      <c r="K84" s="173"/>
      <c r="L84" s="159"/>
      <c r="M84" s="176"/>
      <c r="N84" s="177"/>
      <c r="O84" s="163"/>
      <c r="P84" s="164"/>
      <c r="Q84" s="165"/>
      <c r="R84" s="166"/>
      <c r="S84" s="13"/>
      <c r="T84" s="167">
        <f t="shared" si="2"/>
        <v>0</v>
      </c>
      <c r="U84" s="152">
        <f t="shared" si="3"/>
        <v>0</v>
      </c>
      <c r="V84" s="168">
        <f t="shared" si="4"/>
        <v>0</v>
      </c>
      <c r="W84" s="13"/>
      <c r="X84" s="13"/>
      <c r="Y84" s="13"/>
      <c r="Z84" s="13"/>
    </row>
    <row r="85" ht="15.75" customHeight="1">
      <c r="A85" s="460"/>
      <c r="B85" s="152" t="s">
        <v>82</v>
      </c>
      <c r="C85" s="152" t="s">
        <v>1497</v>
      </c>
      <c r="D85" s="19" t="s">
        <v>1348</v>
      </c>
      <c r="E85" s="152">
        <v>1.0</v>
      </c>
      <c r="F85" s="294">
        <v>565.0</v>
      </c>
      <c r="G85" s="18"/>
      <c r="H85" s="169"/>
      <c r="I85" s="170"/>
      <c r="J85" s="171"/>
      <c r="K85" s="173"/>
      <c r="L85" s="159"/>
      <c r="M85" s="176"/>
      <c r="N85" s="177"/>
      <c r="O85" s="163"/>
      <c r="P85" s="164"/>
      <c r="Q85" s="165"/>
      <c r="R85" s="166"/>
      <c r="S85" s="13"/>
      <c r="T85" s="167">
        <f t="shared" si="2"/>
        <v>0</v>
      </c>
      <c r="U85" s="152">
        <f t="shared" si="3"/>
        <v>0</v>
      </c>
      <c r="V85" s="168">
        <f t="shared" si="4"/>
        <v>0</v>
      </c>
      <c r="W85" s="13"/>
      <c r="X85" s="13"/>
      <c r="Y85" s="13"/>
      <c r="Z85" s="13"/>
    </row>
    <row r="86" ht="15.75" customHeight="1">
      <c r="A86" s="458"/>
      <c r="B86" s="299" t="s">
        <v>82</v>
      </c>
      <c r="C86" s="426" t="s">
        <v>1505</v>
      </c>
      <c r="D86" s="308"/>
      <c r="E86" s="299">
        <v>3.0</v>
      </c>
      <c r="F86" s="469">
        <v>780.0</v>
      </c>
      <c r="G86" s="18"/>
      <c r="H86" s="169"/>
      <c r="I86" s="170"/>
      <c r="J86" s="171"/>
      <c r="K86" s="173"/>
      <c r="L86" s="159"/>
      <c r="M86" s="176"/>
      <c r="N86" s="177"/>
      <c r="O86" s="163"/>
      <c r="P86" s="164"/>
      <c r="Q86" s="165"/>
      <c r="R86" s="166"/>
      <c r="S86" s="13"/>
      <c r="T86" s="167">
        <f t="shared" si="2"/>
        <v>0</v>
      </c>
      <c r="U86" s="152">
        <f t="shared" si="3"/>
        <v>0</v>
      </c>
      <c r="V86" s="168">
        <f t="shared" si="4"/>
        <v>0</v>
      </c>
      <c r="W86" s="13"/>
      <c r="X86" s="13"/>
      <c r="Y86" s="13"/>
      <c r="Z86" s="13"/>
    </row>
    <row r="87" ht="15.75" customHeight="1">
      <c r="A87" s="459"/>
      <c r="B87" s="152" t="s">
        <v>82</v>
      </c>
      <c r="C87" s="152" t="s">
        <v>1507</v>
      </c>
      <c r="D87" s="19" t="s">
        <v>1339</v>
      </c>
      <c r="E87" s="152">
        <v>1.0</v>
      </c>
      <c r="F87" s="294">
        <v>300.0</v>
      </c>
      <c r="G87" s="18"/>
      <c r="H87" s="169"/>
      <c r="I87" s="170"/>
      <c r="J87" s="171"/>
      <c r="K87" s="173"/>
      <c r="L87" s="159"/>
      <c r="M87" s="176"/>
      <c r="N87" s="177"/>
      <c r="O87" s="163"/>
      <c r="P87" s="164"/>
      <c r="Q87" s="165"/>
      <c r="R87" s="166"/>
      <c r="S87" s="13"/>
      <c r="T87" s="167">
        <f t="shared" si="2"/>
        <v>0</v>
      </c>
      <c r="U87" s="152">
        <f t="shared" si="3"/>
        <v>0</v>
      </c>
      <c r="V87" s="168">
        <f t="shared" si="4"/>
        <v>0</v>
      </c>
      <c r="W87" s="13"/>
      <c r="X87" s="13"/>
      <c r="Y87" s="13"/>
      <c r="Z87" s="13"/>
    </row>
    <row r="88" ht="15.75" customHeight="1">
      <c r="A88" s="459"/>
      <c r="B88" s="152" t="s">
        <v>82</v>
      </c>
      <c r="C88" s="152" t="s">
        <v>1507</v>
      </c>
      <c r="D88" s="19" t="s">
        <v>1363</v>
      </c>
      <c r="E88" s="152">
        <v>1.0</v>
      </c>
      <c r="F88" s="294">
        <v>265.0</v>
      </c>
      <c r="G88" s="18"/>
      <c r="H88" s="169"/>
      <c r="I88" s="170"/>
      <c r="J88" s="171"/>
      <c r="K88" s="173"/>
      <c r="L88" s="159"/>
      <c r="M88" s="176"/>
      <c r="N88" s="177"/>
      <c r="O88" s="163"/>
      <c r="P88" s="164"/>
      <c r="Q88" s="165"/>
      <c r="R88" s="166"/>
      <c r="S88" s="13"/>
      <c r="T88" s="167">
        <f t="shared" si="2"/>
        <v>0</v>
      </c>
      <c r="U88" s="152">
        <f t="shared" si="3"/>
        <v>0</v>
      </c>
      <c r="V88" s="168">
        <f t="shared" si="4"/>
        <v>0</v>
      </c>
      <c r="W88" s="13"/>
      <c r="X88" s="13"/>
      <c r="Y88" s="13"/>
      <c r="Z88" s="13"/>
    </row>
    <row r="89" ht="15.75" customHeight="1">
      <c r="A89" s="460"/>
      <c r="B89" s="152" t="s">
        <v>82</v>
      </c>
      <c r="C89" s="152" t="s">
        <v>1507</v>
      </c>
      <c r="D89" s="19" t="s">
        <v>1344</v>
      </c>
      <c r="E89" s="152">
        <v>1.0</v>
      </c>
      <c r="F89" s="294">
        <v>215.0</v>
      </c>
      <c r="G89" s="18"/>
      <c r="H89" s="169"/>
      <c r="I89" s="170"/>
      <c r="J89" s="171"/>
      <c r="K89" s="173"/>
      <c r="L89" s="159"/>
      <c r="M89" s="176"/>
      <c r="N89" s="177"/>
      <c r="O89" s="163"/>
      <c r="P89" s="164"/>
      <c r="Q89" s="165"/>
      <c r="R89" s="166"/>
      <c r="S89" s="13"/>
      <c r="T89" s="167">
        <f t="shared" si="2"/>
        <v>0</v>
      </c>
      <c r="U89" s="152">
        <f t="shared" si="3"/>
        <v>0</v>
      </c>
      <c r="V89" s="168">
        <f t="shared" si="4"/>
        <v>0</v>
      </c>
      <c r="W89" s="13"/>
      <c r="X89" s="13"/>
      <c r="Y89" s="13"/>
      <c r="Z89" s="13"/>
    </row>
    <row r="90" ht="15.75" customHeight="1">
      <c r="A90" s="458"/>
      <c r="B90" s="299" t="s">
        <v>82</v>
      </c>
      <c r="C90" s="426" t="s">
        <v>1510</v>
      </c>
      <c r="D90" s="308"/>
      <c r="E90" s="299">
        <v>4.0</v>
      </c>
      <c r="F90" s="472">
        <v>1380.0</v>
      </c>
      <c r="G90" s="18"/>
      <c r="H90" s="169"/>
      <c r="I90" s="170"/>
      <c r="J90" s="171"/>
      <c r="K90" s="173"/>
      <c r="L90" s="159"/>
      <c r="M90" s="176"/>
      <c r="N90" s="177"/>
      <c r="O90" s="163"/>
      <c r="P90" s="164"/>
      <c r="Q90" s="165"/>
      <c r="R90" s="166"/>
      <c r="S90" s="13"/>
      <c r="T90" s="167">
        <f t="shared" si="2"/>
        <v>0</v>
      </c>
      <c r="U90" s="152">
        <f t="shared" si="3"/>
        <v>0</v>
      </c>
      <c r="V90" s="168">
        <f t="shared" si="4"/>
        <v>0</v>
      </c>
      <c r="W90" s="13"/>
      <c r="X90" s="13"/>
      <c r="Y90" s="13"/>
      <c r="Z90" s="13"/>
    </row>
    <row r="91" ht="15.75" customHeight="1">
      <c r="A91" s="459"/>
      <c r="B91" s="152" t="s">
        <v>82</v>
      </c>
      <c r="C91" s="152" t="s">
        <v>1511</v>
      </c>
      <c r="D91" s="19" t="s">
        <v>1339</v>
      </c>
      <c r="E91" s="152">
        <v>1.0</v>
      </c>
      <c r="F91" s="294">
        <v>280.0</v>
      </c>
      <c r="G91" s="18"/>
      <c r="H91" s="169"/>
      <c r="I91" s="170"/>
      <c r="J91" s="171"/>
      <c r="K91" s="173"/>
      <c r="L91" s="159"/>
      <c r="M91" s="176"/>
      <c r="N91" s="177"/>
      <c r="O91" s="163"/>
      <c r="P91" s="164"/>
      <c r="Q91" s="165"/>
      <c r="R91" s="166"/>
      <c r="S91" s="13"/>
      <c r="T91" s="167">
        <f t="shared" si="2"/>
        <v>0</v>
      </c>
      <c r="U91" s="152">
        <f t="shared" si="3"/>
        <v>0</v>
      </c>
      <c r="V91" s="168">
        <f t="shared" si="4"/>
        <v>0</v>
      </c>
      <c r="W91" s="13"/>
      <c r="X91" s="13"/>
      <c r="Y91" s="13"/>
      <c r="Z91" s="13"/>
    </row>
    <row r="92" ht="15.75" customHeight="1">
      <c r="A92" s="459"/>
      <c r="B92" s="152" t="s">
        <v>82</v>
      </c>
      <c r="C92" s="152" t="s">
        <v>1511</v>
      </c>
      <c r="D92" s="19" t="s">
        <v>1363</v>
      </c>
      <c r="E92" s="152">
        <v>1.0</v>
      </c>
      <c r="F92" s="294">
        <v>280.0</v>
      </c>
      <c r="G92" s="18"/>
      <c r="H92" s="169"/>
      <c r="I92" s="170"/>
      <c r="J92" s="171"/>
      <c r="K92" s="173"/>
      <c r="L92" s="159"/>
      <c r="M92" s="176"/>
      <c r="N92" s="177"/>
      <c r="O92" s="163"/>
      <c r="P92" s="164"/>
      <c r="Q92" s="165"/>
      <c r="R92" s="166"/>
      <c r="S92" s="13"/>
      <c r="T92" s="167">
        <f t="shared" si="2"/>
        <v>0</v>
      </c>
      <c r="U92" s="152">
        <f t="shared" si="3"/>
        <v>0</v>
      </c>
      <c r="V92" s="168">
        <f t="shared" si="4"/>
        <v>0</v>
      </c>
      <c r="W92" s="13"/>
      <c r="X92" s="13"/>
      <c r="Y92" s="13"/>
      <c r="Z92" s="13"/>
    </row>
    <row r="93" ht="15.75" customHeight="1">
      <c r="A93" s="459"/>
      <c r="B93" s="152" t="s">
        <v>82</v>
      </c>
      <c r="C93" s="152" t="s">
        <v>1511</v>
      </c>
      <c r="D93" s="19" t="s">
        <v>1344</v>
      </c>
      <c r="E93" s="152">
        <v>1.0</v>
      </c>
      <c r="F93" s="294">
        <v>310.0</v>
      </c>
      <c r="G93" s="18"/>
      <c r="H93" s="169"/>
      <c r="I93" s="170"/>
      <c r="J93" s="171"/>
      <c r="K93" s="173"/>
      <c r="L93" s="159"/>
      <c r="M93" s="176"/>
      <c r="N93" s="177"/>
      <c r="O93" s="163"/>
      <c r="P93" s="164"/>
      <c r="Q93" s="165"/>
      <c r="R93" s="166"/>
      <c r="S93" s="13"/>
      <c r="T93" s="167">
        <f t="shared" si="2"/>
        <v>0</v>
      </c>
      <c r="U93" s="152">
        <f t="shared" si="3"/>
        <v>0</v>
      </c>
      <c r="V93" s="168">
        <f t="shared" si="4"/>
        <v>0</v>
      </c>
      <c r="W93" s="13"/>
      <c r="X93" s="13"/>
      <c r="Y93" s="13"/>
      <c r="Z93" s="13"/>
    </row>
    <row r="94" ht="15.75" customHeight="1">
      <c r="A94" s="460"/>
      <c r="B94" s="152" t="s">
        <v>82</v>
      </c>
      <c r="C94" s="152" t="s">
        <v>1511</v>
      </c>
      <c r="D94" s="19" t="s">
        <v>1346</v>
      </c>
      <c r="E94" s="152">
        <v>1.0</v>
      </c>
      <c r="F94" s="294">
        <v>505.0</v>
      </c>
      <c r="G94" s="18"/>
      <c r="H94" s="169"/>
      <c r="I94" s="170"/>
      <c r="J94" s="171"/>
      <c r="K94" s="173"/>
      <c r="L94" s="159"/>
      <c r="M94" s="176"/>
      <c r="N94" s="177"/>
      <c r="O94" s="163"/>
      <c r="P94" s="164"/>
      <c r="Q94" s="165"/>
      <c r="R94" s="166"/>
      <c r="S94" s="13"/>
      <c r="T94" s="167">
        <f t="shared" si="2"/>
        <v>0</v>
      </c>
      <c r="U94" s="152">
        <f t="shared" si="3"/>
        <v>0</v>
      </c>
      <c r="V94" s="168">
        <f t="shared" si="4"/>
        <v>0</v>
      </c>
      <c r="W94" s="13"/>
      <c r="X94" s="13"/>
      <c r="Y94" s="13"/>
      <c r="Z94" s="13"/>
    </row>
    <row r="95" ht="15.75" customHeight="1">
      <c r="A95" s="458"/>
      <c r="B95" s="299" t="s">
        <v>82</v>
      </c>
      <c r="C95" s="426" t="s">
        <v>1512</v>
      </c>
      <c r="D95" s="308"/>
      <c r="E95" s="299">
        <v>5.0</v>
      </c>
      <c r="F95" s="469">
        <v>1030.0</v>
      </c>
      <c r="G95" s="18"/>
      <c r="H95" s="169"/>
      <c r="I95" s="170"/>
      <c r="J95" s="171"/>
      <c r="K95" s="173"/>
      <c r="L95" s="159"/>
      <c r="M95" s="176"/>
      <c r="N95" s="177"/>
      <c r="O95" s="163"/>
      <c r="P95" s="164"/>
      <c r="Q95" s="165"/>
      <c r="R95" s="166"/>
      <c r="S95" s="13"/>
      <c r="T95" s="167">
        <f t="shared" si="2"/>
        <v>0</v>
      </c>
      <c r="U95" s="152">
        <f t="shared" si="3"/>
        <v>0</v>
      </c>
      <c r="V95" s="168">
        <f t="shared" si="4"/>
        <v>0</v>
      </c>
      <c r="W95" s="13"/>
      <c r="X95" s="13"/>
      <c r="Y95" s="13"/>
      <c r="Z95" s="13"/>
    </row>
    <row r="96" ht="15.75" customHeight="1">
      <c r="A96" s="459"/>
      <c r="B96" s="152" t="s">
        <v>82</v>
      </c>
      <c r="C96" s="152" t="s">
        <v>1513</v>
      </c>
      <c r="D96" s="19" t="s">
        <v>1339</v>
      </c>
      <c r="E96" s="152">
        <v>1.0</v>
      </c>
      <c r="F96" s="294">
        <v>205.0</v>
      </c>
      <c r="G96" s="18"/>
      <c r="H96" s="169"/>
      <c r="I96" s="170"/>
      <c r="J96" s="171"/>
      <c r="K96" s="173"/>
      <c r="L96" s="159"/>
      <c r="M96" s="176"/>
      <c r="N96" s="177"/>
      <c r="O96" s="163"/>
      <c r="P96" s="164"/>
      <c r="Q96" s="165"/>
      <c r="R96" s="166"/>
      <c r="S96" s="13"/>
      <c r="T96" s="167">
        <f t="shared" si="2"/>
        <v>0</v>
      </c>
      <c r="U96" s="152">
        <f t="shared" si="3"/>
        <v>0</v>
      </c>
      <c r="V96" s="168">
        <f t="shared" si="4"/>
        <v>0</v>
      </c>
      <c r="W96" s="13"/>
      <c r="X96" s="13"/>
      <c r="Y96" s="13"/>
      <c r="Z96" s="13"/>
    </row>
    <row r="97" ht="15.75" customHeight="1">
      <c r="A97" s="459"/>
      <c r="B97" s="152" t="s">
        <v>82</v>
      </c>
      <c r="C97" s="152" t="s">
        <v>1513</v>
      </c>
      <c r="D97" s="19" t="s">
        <v>1363</v>
      </c>
      <c r="E97" s="152">
        <v>1.0</v>
      </c>
      <c r="F97" s="294">
        <v>205.0</v>
      </c>
      <c r="G97" s="18"/>
      <c r="H97" s="169"/>
      <c r="I97" s="170"/>
      <c r="J97" s="171"/>
      <c r="K97" s="173"/>
      <c r="L97" s="159"/>
      <c r="M97" s="176"/>
      <c r="N97" s="177"/>
      <c r="O97" s="163"/>
      <c r="P97" s="164"/>
      <c r="Q97" s="165"/>
      <c r="R97" s="166"/>
      <c r="S97" s="13"/>
      <c r="T97" s="167">
        <f t="shared" si="2"/>
        <v>0</v>
      </c>
      <c r="U97" s="152">
        <f t="shared" si="3"/>
        <v>0</v>
      </c>
      <c r="V97" s="168">
        <f t="shared" si="4"/>
        <v>0</v>
      </c>
      <c r="W97" s="13"/>
      <c r="X97" s="13"/>
      <c r="Y97" s="13"/>
      <c r="Z97" s="13"/>
    </row>
    <row r="98" ht="15.75" customHeight="1">
      <c r="A98" s="459"/>
      <c r="B98" s="152" t="s">
        <v>82</v>
      </c>
      <c r="C98" s="152" t="s">
        <v>1513</v>
      </c>
      <c r="D98" s="19" t="s">
        <v>1344</v>
      </c>
      <c r="E98" s="152">
        <v>1.0</v>
      </c>
      <c r="F98" s="294">
        <v>205.0</v>
      </c>
      <c r="G98" s="18"/>
      <c r="H98" s="169"/>
      <c r="I98" s="170"/>
      <c r="J98" s="171"/>
      <c r="K98" s="173"/>
      <c r="L98" s="159"/>
      <c r="M98" s="176"/>
      <c r="N98" s="177"/>
      <c r="O98" s="163"/>
      <c r="P98" s="164"/>
      <c r="Q98" s="165"/>
      <c r="R98" s="166"/>
      <c r="S98" s="13"/>
      <c r="T98" s="167">
        <f t="shared" si="2"/>
        <v>0</v>
      </c>
      <c r="U98" s="152">
        <f t="shared" si="3"/>
        <v>0</v>
      </c>
      <c r="V98" s="168">
        <f t="shared" si="4"/>
        <v>0</v>
      </c>
      <c r="W98" s="13"/>
      <c r="X98" s="13"/>
      <c r="Y98" s="13"/>
      <c r="Z98" s="13"/>
    </row>
    <row r="99" ht="15.75" customHeight="1">
      <c r="A99" s="459"/>
      <c r="B99" s="152" t="s">
        <v>82</v>
      </c>
      <c r="C99" s="152" t="s">
        <v>1513</v>
      </c>
      <c r="D99" s="19" t="s">
        <v>1346</v>
      </c>
      <c r="E99" s="152">
        <v>1.0</v>
      </c>
      <c r="F99" s="294">
        <v>205.0</v>
      </c>
      <c r="G99" s="18"/>
      <c r="H99" s="169"/>
      <c r="I99" s="170"/>
      <c r="J99" s="171"/>
      <c r="K99" s="173"/>
      <c r="L99" s="159"/>
      <c r="M99" s="176"/>
      <c r="N99" s="177"/>
      <c r="O99" s="163"/>
      <c r="P99" s="164"/>
      <c r="Q99" s="165"/>
      <c r="R99" s="166"/>
      <c r="S99" s="13"/>
      <c r="T99" s="167">
        <f t="shared" si="2"/>
        <v>0</v>
      </c>
      <c r="U99" s="152">
        <f t="shared" si="3"/>
        <v>0</v>
      </c>
      <c r="V99" s="168">
        <f t="shared" si="4"/>
        <v>0</v>
      </c>
      <c r="W99" s="13"/>
      <c r="X99" s="13"/>
      <c r="Y99" s="13"/>
      <c r="Z99" s="13"/>
    </row>
    <row r="100" ht="15.75" customHeight="1">
      <c r="A100" s="460"/>
      <c r="B100" s="152" t="s">
        <v>82</v>
      </c>
      <c r="C100" s="152" t="s">
        <v>1513</v>
      </c>
      <c r="D100" s="19" t="s">
        <v>1348</v>
      </c>
      <c r="E100" s="152">
        <v>1.0</v>
      </c>
      <c r="F100" s="294">
        <v>205.0</v>
      </c>
      <c r="G100" s="18"/>
      <c r="H100" s="169"/>
      <c r="I100" s="170"/>
      <c r="J100" s="171"/>
      <c r="K100" s="173"/>
      <c r="L100" s="159"/>
      <c r="M100" s="176"/>
      <c r="N100" s="177"/>
      <c r="O100" s="163"/>
      <c r="P100" s="164"/>
      <c r="Q100" s="165"/>
      <c r="R100" s="166"/>
      <c r="S100" s="13"/>
      <c r="T100" s="167">
        <f t="shared" si="2"/>
        <v>0</v>
      </c>
      <c r="U100" s="152">
        <f t="shared" si="3"/>
        <v>0</v>
      </c>
      <c r="V100" s="168">
        <f t="shared" si="4"/>
        <v>0</v>
      </c>
      <c r="W100" s="13"/>
      <c r="X100" s="13"/>
      <c r="Y100" s="13"/>
      <c r="Z100" s="13"/>
    </row>
    <row r="101" ht="15.75" customHeight="1">
      <c r="A101" s="458"/>
      <c r="B101" s="299" t="s">
        <v>82</v>
      </c>
      <c r="C101" s="426" t="s">
        <v>1514</v>
      </c>
      <c r="D101" s="308"/>
      <c r="E101" s="299">
        <v>5.0</v>
      </c>
      <c r="F101" s="469">
        <v>1230.0</v>
      </c>
      <c r="G101" s="18"/>
      <c r="H101" s="169"/>
      <c r="I101" s="170"/>
      <c r="J101" s="171"/>
      <c r="K101" s="173"/>
      <c r="L101" s="159"/>
      <c r="M101" s="176"/>
      <c r="N101" s="177"/>
      <c r="O101" s="163"/>
      <c r="P101" s="164"/>
      <c r="Q101" s="165"/>
      <c r="R101" s="166"/>
      <c r="S101" s="13"/>
      <c r="T101" s="167">
        <f t="shared" si="2"/>
        <v>0</v>
      </c>
      <c r="U101" s="152">
        <f t="shared" si="3"/>
        <v>0</v>
      </c>
      <c r="V101" s="168">
        <f t="shared" si="4"/>
        <v>0</v>
      </c>
      <c r="W101" s="13"/>
      <c r="X101" s="13"/>
      <c r="Y101" s="13"/>
      <c r="Z101" s="13"/>
    </row>
    <row r="102" ht="15.75" customHeight="1">
      <c r="A102" s="459"/>
      <c r="B102" s="152" t="s">
        <v>82</v>
      </c>
      <c r="C102" s="152" t="s">
        <v>1515</v>
      </c>
      <c r="D102" s="19" t="s">
        <v>1339</v>
      </c>
      <c r="E102" s="152">
        <v>1.0</v>
      </c>
      <c r="F102" s="294">
        <v>245.0</v>
      </c>
      <c r="G102" s="18"/>
      <c r="H102" s="169"/>
      <c r="I102" s="170"/>
      <c r="J102" s="171"/>
      <c r="K102" s="173"/>
      <c r="L102" s="159"/>
      <c r="M102" s="176"/>
      <c r="N102" s="177"/>
      <c r="O102" s="163"/>
      <c r="P102" s="164"/>
      <c r="Q102" s="165"/>
      <c r="R102" s="166"/>
      <c r="S102" s="13"/>
      <c r="T102" s="167">
        <f t="shared" si="2"/>
        <v>0</v>
      </c>
      <c r="U102" s="152">
        <f t="shared" si="3"/>
        <v>0</v>
      </c>
      <c r="V102" s="168">
        <f t="shared" si="4"/>
        <v>0</v>
      </c>
      <c r="W102" s="13"/>
      <c r="X102" s="13"/>
      <c r="Y102" s="13"/>
      <c r="Z102" s="13"/>
    </row>
    <row r="103" ht="15.75" customHeight="1">
      <c r="A103" s="459"/>
      <c r="B103" s="152" t="s">
        <v>82</v>
      </c>
      <c r="C103" s="152" t="s">
        <v>1515</v>
      </c>
      <c r="D103" s="19" t="s">
        <v>1363</v>
      </c>
      <c r="E103" s="152">
        <v>1.0</v>
      </c>
      <c r="F103" s="294">
        <v>245.0</v>
      </c>
      <c r="G103" s="18"/>
      <c r="H103" s="169"/>
      <c r="I103" s="170"/>
      <c r="J103" s="171"/>
      <c r="K103" s="173"/>
      <c r="L103" s="159"/>
      <c r="M103" s="176"/>
      <c r="N103" s="177"/>
      <c r="O103" s="163"/>
      <c r="P103" s="164"/>
      <c r="Q103" s="165"/>
      <c r="R103" s="166"/>
      <c r="S103" s="13"/>
      <c r="T103" s="167">
        <f t="shared" si="2"/>
        <v>0</v>
      </c>
      <c r="U103" s="152">
        <f t="shared" si="3"/>
        <v>0</v>
      </c>
      <c r="V103" s="168">
        <f t="shared" si="4"/>
        <v>0</v>
      </c>
      <c r="W103" s="13"/>
      <c r="X103" s="13"/>
      <c r="Y103" s="13"/>
      <c r="Z103" s="13"/>
    </row>
    <row r="104" ht="15.75" customHeight="1">
      <c r="A104" s="459"/>
      <c r="B104" s="152" t="s">
        <v>82</v>
      </c>
      <c r="C104" s="152" t="s">
        <v>1515</v>
      </c>
      <c r="D104" s="19" t="s">
        <v>1344</v>
      </c>
      <c r="E104" s="152">
        <v>1.0</v>
      </c>
      <c r="F104" s="294">
        <v>245.0</v>
      </c>
      <c r="G104" s="18"/>
      <c r="H104" s="169"/>
      <c r="I104" s="170"/>
      <c r="J104" s="171"/>
      <c r="K104" s="173"/>
      <c r="L104" s="159"/>
      <c r="M104" s="176"/>
      <c r="N104" s="177"/>
      <c r="O104" s="163"/>
      <c r="P104" s="164"/>
      <c r="Q104" s="165"/>
      <c r="R104" s="166"/>
      <c r="S104" s="13"/>
      <c r="T104" s="167">
        <f t="shared" si="2"/>
        <v>0</v>
      </c>
      <c r="U104" s="152">
        <f t="shared" si="3"/>
        <v>0</v>
      </c>
      <c r="V104" s="168">
        <f t="shared" si="4"/>
        <v>0</v>
      </c>
      <c r="W104" s="13"/>
      <c r="X104" s="13"/>
      <c r="Y104" s="13"/>
      <c r="Z104" s="13"/>
    </row>
    <row r="105" ht="15.75" customHeight="1">
      <c r="A105" s="459"/>
      <c r="B105" s="152" t="s">
        <v>82</v>
      </c>
      <c r="C105" s="152" t="s">
        <v>1515</v>
      </c>
      <c r="D105" s="19" t="s">
        <v>1346</v>
      </c>
      <c r="E105" s="152">
        <v>1.0</v>
      </c>
      <c r="F105" s="294">
        <v>245.0</v>
      </c>
      <c r="G105" s="18"/>
      <c r="H105" s="169"/>
      <c r="I105" s="170"/>
      <c r="J105" s="171"/>
      <c r="K105" s="173"/>
      <c r="L105" s="159"/>
      <c r="M105" s="176"/>
      <c r="N105" s="177"/>
      <c r="O105" s="163"/>
      <c r="P105" s="164"/>
      <c r="Q105" s="165"/>
      <c r="R105" s="166"/>
      <c r="S105" s="13"/>
      <c r="T105" s="167">
        <f t="shared" si="2"/>
        <v>0</v>
      </c>
      <c r="U105" s="152">
        <f t="shared" si="3"/>
        <v>0</v>
      </c>
      <c r="V105" s="168">
        <f t="shared" si="4"/>
        <v>0</v>
      </c>
      <c r="W105" s="13"/>
      <c r="X105" s="13"/>
      <c r="Y105" s="13"/>
      <c r="Z105" s="13"/>
    </row>
    <row r="106" ht="15.75" customHeight="1">
      <c r="A106" s="460"/>
      <c r="B106" s="152" t="s">
        <v>82</v>
      </c>
      <c r="C106" s="152" t="s">
        <v>1515</v>
      </c>
      <c r="D106" s="19" t="s">
        <v>1348</v>
      </c>
      <c r="E106" s="152">
        <v>1.0</v>
      </c>
      <c r="F106" s="294">
        <v>245.0</v>
      </c>
      <c r="G106" s="18"/>
      <c r="H106" s="169"/>
      <c r="I106" s="170"/>
      <c r="J106" s="171"/>
      <c r="K106" s="173"/>
      <c r="L106" s="159"/>
      <c r="M106" s="176"/>
      <c r="N106" s="177"/>
      <c r="O106" s="163"/>
      <c r="P106" s="164"/>
      <c r="Q106" s="165"/>
      <c r="R106" s="166"/>
      <c r="S106" s="13"/>
      <c r="T106" s="167">
        <f t="shared" si="2"/>
        <v>0</v>
      </c>
      <c r="U106" s="152">
        <f t="shared" si="3"/>
        <v>0</v>
      </c>
      <c r="V106" s="168">
        <f t="shared" si="4"/>
        <v>0</v>
      </c>
      <c r="W106" s="13"/>
      <c r="X106" s="13"/>
      <c r="Y106" s="13"/>
      <c r="Z106" s="13"/>
    </row>
    <row r="107" ht="72.0" customHeight="1">
      <c r="A107" s="311"/>
      <c r="B107" s="299" t="s">
        <v>82</v>
      </c>
      <c r="C107" s="426" t="s">
        <v>1521</v>
      </c>
      <c r="D107" s="308"/>
      <c r="E107" s="299">
        <v>4.0</v>
      </c>
      <c r="F107" s="472">
        <v>755.0</v>
      </c>
      <c r="G107" s="18"/>
      <c r="H107" s="169"/>
      <c r="I107" s="170"/>
      <c r="J107" s="171"/>
      <c r="K107" s="173"/>
      <c r="L107" s="159"/>
      <c r="M107" s="176"/>
      <c r="N107" s="177"/>
      <c r="O107" s="163"/>
      <c r="P107" s="164"/>
      <c r="Q107" s="165"/>
      <c r="R107" s="166"/>
      <c r="S107" s="13"/>
      <c r="T107" s="167">
        <f t="shared" si="2"/>
        <v>0</v>
      </c>
      <c r="U107" s="152">
        <f t="shared" si="3"/>
        <v>0</v>
      </c>
      <c r="V107" s="168">
        <f t="shared" si="4"/>
        <v>0</v>
      </c>
      <c r="W107" s="13"/>
      <c r="X107" s="13"/>
      <c r="Y107" s="13"/>
      <c r="Z107" s="13"/>
    </row>
    <row r="108" ht="70.5" customHeight="1">
      <c r="A108" s="311"/>
      <c r="B108" s="299" t="s">
        <v>51</v>
      </c>
      <c r="C108" s="426" t="s">
        <v>1524</v>
      </c>
      <c r="D108" s="308"/>
      <c r="E108" s="299">
        <v>4.0</v>
      </c>
      <c r="F108" s="472">
        <v>755.0</v>
      </c>
      <c r="G108" s="18"/>
      <c r="H108" s="169"/>
      <c r="I108" s="170"/>
      <c r="J108" s="171"/>
      <c r="K108" s="173"/>
      <c r="L108" s="159"/>
      <c r="M108" s="176"/>
      <c r="N108" s="177"/>
      <c r="O108" s="163"/>
      <c r="P108" s="164"/>
      <c r="Q108" s="165"/>
      <c r="R108" s="166"/>
      <c r="S108" s="13"/>
      <c r="T108" s="167">
        <f t="shared" si="2"/>
        <v>0</v>
      </c>
      <c r="U108" s="152">
        <f t="shared" si="3"/>
        <v>0</v>
      </c>
      <c r="V108" s="168">
        <f t="shared" si="4"/>
        <v>0</v>
      </c>
      <c r="W108" s="13"/>
      <c r="X108" s="13"/>
      <c r="Y108" s="13"/>
      <c r="Z108" s="13"/>
    </row>
    <row r="109" ht="16.5" customHeight="1">
      <c r="A109" s="458"/>
      <c r="B109" s="299" t="s">
        <v>82</v>
      </c>
      <c r="C109" s="426" t="s">
        <v>1527</v>
      </c>
      <c r="D109" s="308"/>
      <c r="E109" s="299">
        <v>4.0</v>
      </c>
      <c r="F109" s="472">
        <v>1240.0</v>
      </c>
      <c r="G109" s="18"/>
      <c r="H109" s="169"/>
      <c r="I109" s="170"/>
      <c r="J109" s="171"/>
      <c r="K109" s="173"/>
      <c r="L109" s="159"/>
      <c r="M109" s="176"/>
      <c r="N109" s="177"/>
      <c r="O109" s="163"/>
      <c r="P109" s="164"/>
      <c r="Q109" s="165"/>
      <c r="R109" s="166"/>
      <c r="S109" s="13"/>
      <c r="T109" s="167">
        <f t="shared" si="2"/>
        <v>0</v>
      </c>
      <c r="U109" s="152">
        <f t="shared" si="3"/>
        <v>0</v>
      </c>
      <c r="V109" s="168">
        <f t="shared" si="4"/>
        <v>0</v>
      </c>
      <c r="W109" s="13"/>
      <c r="X109" s="13"/>
      <c r="Y109" s="13"/>
      <c r="Z109" s="13"/>
    </row>
    <row r="110" ht="15.75" customHeight="1">
      <c r="A110" s="459"/>
      <c r="B110" s="152" t="s">
        <v>82</v>
      </c>
      <c r="C110" s="152" t="s">
        <v>1528</v>
      </c>
      <c r="D110" s="19" t="s">
        <v>1339</v>
      </c>
      <c r="E110" s="152">
        <v>1.0</v>
      </c>
      <c r="F110" s="294">
        <v>310.0</v>
      </c>
      <c r="G110" s="18"/>
      <c r="H110" s="169"/>
      <c r="I110" s="170"/>
      <c r="J110" s="171"/>
      <c r="K110" s="173"/>
      <c r="L110" s="159"/>
      <c r="M110" s="176"/>
      <c r="N110" s="177"/>
      <c r="O110" s="163"/>
      <c r="P110" s="164"/>
      <c r="Q110" s="165"/>
      <c r="R110" s="166"/>
      <c r="S110" s="13"/>
      <c r="T110" s="167">
        <f t="shared" si="2"/>
        <v>0</v>
      </c>
      <c r="U110" s="152">
        <f t="shared" si="3"/>
        <v>0</v>
      </c>
      <c r="V110" s="168">
        <f t="shared" si="4"/>
        <v>0</v>
      </c>
      <c r="W110" s="13"/>
      <c r="X110" s="13"/>
      <c r="Y110" s="13"/>
      <c r="Z110" s="13"/>
    </row>
    <row r="111" ht="15.75" customHeight="1">
      <c r="A111" s="459"/>
      <c r="B111" s="152" t="s">
        <v>82</v>
      </c>
      <c r="C111" s="152" t="s">
        <v>1528</v>
      </c>
      <c r="D111" s="19" t="s">
        <v>1363</v>
      </c>
      <c r="E111" s="152">
        <v>1.0</v>
      </c>
      <c r="F111" s="294">
        <v>310.0</v>
      </c>
      <c r="G111" s="18"/>
      <c r="H111" s="169"/>
      <c r="I111" s="170"/>
      <c r="J111" s="171"/>
      <c r="K111" s="173"/>
      <c r="L111" s="159"/>
      <c r="M111" s="176"/>
      <c r="N111" s="177"/>
      <c r="O111" s="163"/>
      <c r="P111" s="164"/>
      <c r="Q111" s="165"/>
      <c r="R111" s="166"/>
      <c r="S111" s="13"/>
      <c r="T111" s="167">
        <f t="shared" si="2"/>
        <v>0</v>
      </c>
      <c r="U111" s="152">
        <f t="shared" si="3"/>
        <v>0</v>
      </c>
      <c r="V111" s="168">
        <f t="shared" si="4"/>
        <v>0</v>
      </c>
      <c r="W111" s="13"/>
      <c r="X111" s="13"/>
      <c r="Y111" s="13"/>
      <c r="Z111" s="13"/>
    </row>
    <row r="112" ht="15.75" customHeight="1">
      <c r="A112" s="459"/>
      <c r="B112" s="152" t="s">
        <v>82</v>
      </c>
      <c r="C112" s="152" t="s">
        <v>1528</v>
      </c>
      <c r="D112" s="19" t="s">
        <v>1344</v>
      </c>
      <c r="E112" s="152">
        <v>1.0</v>
      </c>
      <c r="F112" s="294">
        <v>310.0</v>
      </c>
      <c r="G112" s="18"/>
      <c r="H112" s="169"/>
      <c r="I112" s="170"/>
      <c r="J112" s="171"/>
      <c r="K112" s="173"/>
      <c r="L112" s="159"/>
      <c r="M112" s="176"/>
      <c r="N112" s="177"/>
      <c r="O112" s="163"/>
      <c r="P112" s="164"/>
      <c r="Q112" s="165"/>
      <c r="R112" s="166"/>
      <c r="S112" s="13"/>
      <c r="T112" s="167">
        <f t="shared" si="2"/>
        <v>0</v>
      </c>
      <c r="U112" s="152">
        <f t="shared" si="3"/>
        <v>0</v>
      </c>
      <c r="V112" s="168">
        <f t="shared" si="4"/>
        <v>0</v>
      </c>
      <c r="W112" s="13"/>
      <c r="X112" s="13"/>
      <c r="Y112" s="13"/>
      <c r="Z112" s="13"/>
    </row>
    <row r="113" ht="15.75" customHeight="1">
      <c r="A113" s="460"/>
      <c r="B113" s="152" t="s">
        <v>82</v>
      </c>
      <c r="C113" s="152" t="s">
        <v>1528</v>
      </c>
      <c r="D113" s="19" t="s">
        <v>1346</v>
      </c>
      <c r="E113" s="152">
        <v>1.0</v>
      </c>
      <c r="F113" s="294">
        <v>310.0</v>
      </c>
      <c r="G113" s="18"/>
      <c r="H113" s="169"/>
      <c r="I113" s="170"/>
      <c r="J113" s="171"/>
      <c r="K113" s="173"/>
      <c r="L113" s="159"/>
      <c r="M113" s="176"/>
      <c r="N113" s="177"/>
      <c r="O113" s="163"/>
      <c r="P113" s="164"/>
      <c r="Q113" s="165"/>
      <c r="R113" s="166"/>
      <c r="S113" s="13"/>
      <c r="T113" s="167">
        <f t="shared" si="2"/>
        <v>0</v>
      </c>
      <c r="U113" s="152">
        <f t="shared" si="3"/>
        <v>0</v>
      </c>
      <c r="V113" s="168">
        <f t="shared" si="4"/>
        <v>0</v>
      </c>
      <c r="W113" s="13"/>
      <c r="X113" s="13"/>
      <c r="Y113" s="13"/>
      <c r="Z113" s="13"/>
    </row>
    <row r="114" ht="15.75" customHeight="1">
      <c r="A114" s="458"/>
      <c r="B114" s="299" t="s">
        <v>51</v>
      </c>
      <c r="C114" s="426" t="s">
        <v>1531</v>
      </c>
      <c r="D114" s="308"/>
      <c r="E114" s="299">
        <v>4.0</v>
      </c>
      <c r="F114" s="472">
        <v>1580.0</v>
      </c>
      <c r="G114" s="18"/>
      <c r="H114" s="169"/>
      <c r="I114" s="170"/>
      <c r="J114" s="171"/>
      <c r="K114" s="173"/>
      <c r="L114" s="159"/>
      <c r="M114" s="176"/>
      <c r="N114" s="177"/>
      <c r="O114" s="163"/>
      <c r="P114" s="164"/>
      <c r="Q114" s="165"/>
      <c r="R114" s="166"/>
      <c r="S114" s="13"/>
      <c r="T114" s="167">
        <f t="shared" si="2"/>
        <v>0</v>
      </c>
      <c r="U114" s="152">
        <f t="shared" si="3"/>
        <v>0</v>
      </c>
      <c r="V114" s="168">
        <f t="shared" si="4"/>
        <v>0</v>
      </c>
      <c r="W114" s="13"/>
      <c r="X114" s="13"/>
      <c r="Y114" s="13"/>
      <c r="Z114" s="13"/>
    </row>
    <row r="115" ht="15.75" customHeight="1">
      <c r="A115" s="459"/>
      <c r="B115" s="152" t="s">
        <v>51</v>
      </c>
      <c r="C115" s="152" t="s">
        <v>1528</v>
      </c>
      <c r="D115" s="19" t="s">
        <v>1339</v>
      </c>
      <c r="E115" s="152">
        <v>1.0</v>
      </c>
      <c r="F115" s="294">
        <v>395.0</v>
      </c>
      <c r="G115" s="18"/>
      <c r="H115" s="169"/>
      <c r="I115" s="170"/>
      <c r="J115" s="171"/>
      <c r="K115" s="173"/>
      <c r="L115" s="159"/>
      <c r="M115" s="176"/>
      <c r="N115" s="177"/>
      <c r="O115" s="163"/>
      <c r="P115" s="164"/>
      <c r="Q115" s="165"/>
      <c r="R115" s="166"/>
      <c r="S115" s="13"/>
      <c r="T115" s="167">
        <f t="shared" si="2"/>
        <v>0</v>
      </c>
      <c r="U115" s="152">
        <f t="shared" si="3"/>
        <v>0</v>
      </c>
      <c r="V115" s="168">
        <f t="shared" si="4"/>
        <v>0</v>
      </c>
      <c r="W115" s="13"/>
      <c r="X115" s="13"/>
      <c r="Y115" s="13"/>
      <c r="Z115" s="13"/>
    </row>
    <row r="116" ht="15.75" customHeight="1">
      <c r="A116" s="459"/>
      <c r="B116" s="152" t="s">
        <v>51</v>
      </c>
      <c r="C116" s="152" t="s">
        <v>1528</v>
      </c>
      <c r="D116" s="19" t="s">
        <v>1363</v>
      </c>
      <c r="E116" s="152">
        <v>1.0</v>
      </c>
      <c r="F116" s="294">
        <v>395.0</v>
      </c>
      <c r="G116" s="18"/>
      <c r="H116" s="169"/>
      <c r="I116" s="170"/>
      <c r="J116" s="171"/>
      <c r="K116" s="173"/>
      <c r="L116" s="159"/>
      <c r="M116" s="176"/>
      <c r="N116" s="177"/>
      <c r="O116" s="163"/>
      <c r="P116" s="164"/>
      <c r="Q116" s="165"/>
      <c r="R116" s="166"/>
      <c r="S116" s="13"/>
      <c r="T116" s="167">
        <f t="shared" si="2"/>
        <v>0</v>
      </c>
      <c r="U116" s="152">
        <f t="shared" si="3"/>
        <v>0</v>
      </c>
      <c r="V116" s="168">
        <f t="shared" si="4"/>
        <v>0</v>
      </c>
      <c r="W116" s="13"/>
      <c r="X116" s="13"/>
      <c r="Y116" s="13"/>
      <c r="Z116" s="13"/>
    </row>
    <row r="117" ht="15.75" customHeight="1">
      <c r="A117" s="459"/>
      <c r="B117" s="152" t="s">
        <v>51</v>
      </c>
      <c r="C117" s="152" t="s">
        <v>1528</v>
      </c>
      <c r="D117" s="19" t="s">
        <v>1344</v>
      </c>
      <c r="E117" s="152">
        <v>1.0</v>
      </c>
      <c r="F117" s="294">
        <v>395.0</v>
      </c>
      <c r="G117" s="18"/>
      <c r="H117" s="169"/>
      <c r="I117" s="170"/>
      <c r="J117" s="171"/>
      <c r="K117" s="173"/>
      <c r="L117" s="159"/>
      <c r="M117" s="176"/>
      <c r="N117" s="177"/>
      <c r="O117" s="163"/>
      <c r="P117" s="164"/>
      <c r="Q117" s="165"/>
      <c r="R117" s="166"/>
      <c r="S117" s="13"/>
      <c r="T117" s="167">
        <f t="shared" si="2"/>
        <v>0</v>
      </c>
      <c r="U117" s="152">
        <f t="shared" si="3"/>
        <v>0</v>
      </c>
      <c r="V117" s="168">
        <f t="shared" si="4"/>
        <v>0</v>
      </c>
      <c r="W117" s="13"/>
      <c r="X117" s="13"/>
      <c r="Y117" s="13"/>
      <c r="Z117" s="13"/>
    </row>
    <row r="118" ht="15.75" customHeight="1">
      <c r="A118" s="460"/>
      <c r="B118" s="152" t="s">
        <v>51</v>
      </c>
      <c r="C118" s="152" t="s">
        <v>1528</v>
      </c>
      <c r="D118" s="19" t="s">
        <v>1346</v>
      </c>
      <c r="E118" s="152">
        <v>1.0</v>
      </c>
      <c r="F118" s="294">
        <v>395.0</v>
      </c>
      <c r="G118" s="18"/>
      <c r="H118" s="169"/>
      <c r="I118" s="170"/>
      <c r="J118" s="171"/>
      <c r="K118" s="173"/>
      <c r="L118" s="159"/>
      <c r="M118" s="176"/>
      <c r="N118" s="177"/>
      <c r="O118" s="163"/>
      <c r="P118" s="164"/>
      <c r="Q118" s="165"/>
      <c r="R118" s="166"/>
      <c r="S118" s="13"/>
      <c r="T118" s="167">
        <f t="shared" si="2"/>
        <v>0</v>
      </c>
      <c r="U118" s="152">
        <f t="shared" si="3"/>
        <v>0</v>
      </c>
      <c r="V118" s="168">
        <f t="shared" si="4"/>
        <v>0</v>
      </c>
      <c r="W118" s="13"/>
      <c r="X118" s="13"/>
      <c r="Y118" s="13"/>
      <c r="Z118" s="13"/>
    </row>
    <row r="119" ht="15.75" customHeight="1">
      <c r="A119" s="458"/>
      <c r="B119" s="299" t="s">
        <v>82</v>
      </c>
      <c r="C119" s="426" t="s">
        <v>1537</v>
      </c>
      <c r="D119" s="308"/>
      <c r="E119" s="299">
        <v>2.0</v>
      </c>
      <c r="F119" s="472">
        <v>990.0</v>
      </c>
      <c r="G119" s="18"/>
      <c r="H119" s="169"/>
      <c r="I119" s="170"/>
      <c r="J119" s="171"/>
      <c r="K119" s="173"/>
      <c r="L119" s="159"/>
      <c r="M119" s="176"/>
      <c r="N119" s="177"/>
      <c r="O119" s="163"/>
      <c r="P119" s="164"/>
      <c r="Q119" s="165"/>
      <c r="R119" s="166"/>
      <c r="S119" s="13"/>
      <c r="T119" s="167">
        <f t="shared" si="2"/>
        <v>0</v>
      </c>
      <c r="U119" s="152">
        <f t="shared" si="3"/>
        <v>0</v>
      </c>
      <c r="V119" s="168">
        <f t="shared" si="4"/>
        <v>0</v>
      </c>
      <c r="W119" s="13"/>
      <c r="X119" s="13"/>
      <c r="Y119" s="13"/>
      <c r="Z119" s="13"/>
    </row>
    <row r="120" ht="15.75" customHeight="1">
      <c r="A120" s="459"/>
      <c r="B120" s="152" t="s">
        <v>82</v>
      </c>
      <c r="C120" s="152" t="s">
        <v>1539</v>
      </c>
      <c r="D120" s="19" t="s">
        <v>1339</v>
      </c>
      <c r="E120" s="152">
        <v>1.0</v>
      </c>
      <c r="F120" s="294">
        <v>495.0</v>
      </c>
      <c r="G120" s="18"/>
      <c r="H120" s="169"/>
      <c r="I120" s="170"/>
      <c r="J120" s="171"/>
      <c r="K120" s="173"/>
      <c r="L120" s="159"/>
      <c r="M120" s="176"/>
      <c r="N120" s="177"/>
      <c r="O120" s="163"/>
      <c r="P120" s="164"/>
      <c r="Q120" s="165"/>
      <c r="R120" s="166"/>
      <c r="S120" s="13"/>
      <c r="T120" s="167">
        <f t="shared" si="2"/>
        <v>0</v>
      </c>
      <c r="U120" s="152">
        <f t="shared" si="3"/>
        <v>0</v>
      </c>
      <c r="V120" s="168">
        <f t="shared" si="4"/>
        <v>0</v>
      </c>
      <c r="W120" s="13"/>
      <c r="X120" s="13"/>
      <c r="Y120" s="13"/>
      <c r="Z120" s="13"/>
    </row>
    <row r="121" ht="15.75" customHeight="1">
      <c r="A121" s="460"/>
      <c r="B121" s="152" t="s">
        <v>82</v>
      </c>
      <c r="C121" s="152" t="s">
        <v>1539</v>
      </c>
      <c r="D121" s="19" t="s">
        <v>1363</v>
      </c>
      <c r="E121" s="152">
        <v>1.0</v>
      </c>
      <c r="F121" s="294">
        <v>495.0</v>
      </c>
      <c r="G121" s="18"/>
      <c r="H121" s="169"/>
      <c r="I121" s="170"/>
      <c r="J121" s="171"/>
      <c r="K121" s="173"/>
      <c r="L121" s="159"/>
      <c r="M121" s="176"/>
      <c r="N121" s="177"/>
      <c r="O121" s="163"/>
      <c r="P121" s="164"/>
      <c r="Q121" s="165"/>
      <c r="R121" s="166"/>
      <c r="S121" s="13"/>
      <c r="T121" s="167">
        <f t="shared" si="2"/>
        <v>0</v>
      </c>
      <c r="U121" s="152">
        <f t="shared" si="3"/>
        <v>0</v>
      </c>
      <c r="V121" s="168">
        <f t="shared" si="4"/>
        <v>0</v>
      </c>
      <c r="W121" s="13"/>
      <c r="X121" s="13"/>
      <c r="Y121" s="13"/>
      <c r="Z121" s="13"/>
    </row>
    <row r="122" ht="15.75" customHeight="1">
      <c r="A122" s="458"/>
      <c r="B122" s="299" t="s">
        <v>82</v>
      </c>
      <c r="C122" s="426" t="s">
        <v>1542</v>
      </c>
      <c r="D122" s="308"/>
      <c r="E122" s="299">
        <v>2.0</v>
      </c>
      <c r="F122" s="472">
        <v>1280.0</v>
      </c>
      <c r="G122" s="18"/>
      <c r="H122" s="169"/>
      <c r="I122" s="170"/>
      <c r="J122" s="171"/>
      <c r="K122" s="173"/>
      <c r="L122" s="159"/>
      <c r="M122" s="176"/>
      <c r="N122" s="177"/>
      <c r="O122" s="163"/>
      <c r="P122" s="164"/>
      <c r="Q122" s="165"/>
      <c r="R122" s="166"/>
      <c r="S122" s="13"/>
      <c r="T122" s="167">
        <f t="shared" si="2"/>
        <v>0</v>
      </c>
      <c r="U122" s="152">
        <f t="shared" si="3"/>
        <v>0</v>
      </c>
      <c r="V122" s="168">
        <f t="shared" si="4"/>
        <v>0</v>
      </c>
      <c r="W122" s="13"/>
      <c r="X122" s="13"/>
      <c r="Y122" s="13"/>
      <c r="Z122" s="13"/>
    </row>
    <row r="123" ht="15.75" customHeight="1">
      <c r="A123" s="459"/>
      <c r="B123" s="152" t="s">
        <v>82</v>
      </c>
      <c r="C123" s="152" t="s">
        <v>1539</v>
      </c>
      <c r="D123" s="19" t="s">
        <v>1339</v>
      </c>
      <c r="E123" s="152">
        <v>1.0</v>
      </c>
      <c r="F123" s="294">
        <v>640.0</v>
      </c>
      <c r="G123" s="18"/>
      <c r="H123" s="169"/>
      <c r="I123" s="170"/>
      <c r="J123" s="171"/>
      <c r="K123" s="173"/>
      <c r="L123" s="159"/>
      <c r="M123" s="176"/>
      <c r="N123" s="177"/>
      <c r="O123" s="163"/>
      <c r="P123" s="164"/>
      <c r="Q123" s="165"/>
      <c r="R123" s="166"/>
      <c r="S123" s="13"/>
      <c r="T123" s="167">
        <f t="shared" si="2"/>
        <v>0</v>
      </c>
      <c r="U123" s="152">
        <f t="shared" si="3"/>
        <v>0</v>
      </c>
      <c r="V123" s="168">
        <f t="shared" si="4"/>
        <v>0</v>
      </c>
      <c r="W123" s="13"/>
      <c r="X123" s="13"/>
      <c r="Y123" s="13"/>
      <c r="Z123" s="13"/>
    </row>
    <row r="124" ht="15.75" customHeight="1">
      <c r="A124" s="460"/>
      <c r="B124" s="152" t="s">
        <v>82</v>
      </c>
      <c r="C124" s="152" t="s">
        <v>1539</v>
      </c>
      <c r="D124" s="19" t="s">
        <v>1363</v>
      </c>
      <c r="E124" s="152">
        <v>1.0</v>
      </c>
      <c r="F124" s="294">
        <v>640.0</v>
      </c>
      <c r="G124" s="18"/>
      <c r="H124" s="169"/>
      <c r="I124" s="170"/>
      <c r="J124" s="171"/>
      <c r="K124" s="173"/>
      <c r="L124" s="159"/>
      <c r="M124" s="176"/>
      <c r="N124" s="177"/>
      <c r="O124" s="163"/>
      <c r="P124" s="164"/>
      <c r="Q124" s="165"/>
      <c r="R124" s="166"/>
      <c r="S124" s="13"/>
      <c r="T124" s="167">
        <f t="shared" si="2"/>
        <v>0</v>
      </c>
      <c r="U124" s="152">
        <f t="shared" si="3"/>
        <v>0</v>
      </c>
      <c r="V124" s="168">
        <f t="shared" si="4"/>
        <v>0</v>
      </c>
      <c r="W124" s="13"/>
      <c r="X124" s="13"/>
      <c r="Y124" s="13"/>
      <c r="Z124" s="13"/>
    </row>
    <row r="125" ht="15.75" customHeight="1">
      <c r="A125" s="458"/>
      <c r="B125" s="299" t="s">
        <v>82</v>
      </c>
      <c r="C125" s="426" t="s">
        <v>1546</v>
      </c>
      <c r="D125" s="308"/>
      <c r="E125" s="299">
        <v>4.0</v>
      </c>
      <c r="F125" s="472">
        <v>1140.0</v>
      </c>
      <c r="G125" s="18"/>
      <c r="H125" s="169"/>
      <c r="I125" s="170"/>
      <c r="J125" s="171"/>
      <c r="K125" s="173"/>
      <c r="L125" s="159"/>
      <c r="M125" s="176"/>
      <c r="N125" s="177"/>
      <c r="O125" s="163"/>
      <c r="P125" s="164"/>
      <c r="Q125" s="165"/>
      <c r="R125" s="166"/>
      <c r="S125" s="13"/>
      <c r="T125" s="167">
        <f t="shared" si="2"/>
        <v>0</v>
      </c>
      <c r="U125" s="152">
        <f t="shared" si="3"/>
        <v>0</v>
      </c>
      <c r="V125" s="168">
        <f t="shared" si="4"/>
        <v>0</v>
      </c>
      <c r="W125" s="13"/>
      <c r="X125" s="13"/>
      <c r="Y125" s="13"/>
      <c r="Z125" s="13"/>
    </row>
    <row r="126" ht="15.75" customHeight="1">
      <c r="A126" s="459"/>
      <c r="B126" s="152" t="s">
        <v>82</v>
      </c>
      <c r="C126" s="152" t="s">
        <v>1548</v>
      </c>
      <c r="D126" s="19" t="s">
        <v>1339</v>
      </c>
      <c r="E126" s="152">
        <v>1.0</v>
      </c>
      <c r="F126" s="294">
        <v>275.0</v>
      </c>
      <c r="G126" s="18"/>
      <c r="H126" s="169"/>
      <c r="I126" s="170"/>
      <c r="J126" s="171"/>
      <c r="K126" s="173"/>
      <c r="L126" s="159"/>
      <c r="M126" s="176"/>
      <c r="N126" s="177"/>
      <c r="O126" s="163"/>
      <c r="P126" s="164"/>
      <c r="Q126" s="165"/>
      <c r="R126" s="166"/>
      <c r="S126" s="13"/>
      <c r="T126" s="167">
        <f t="shared" si="2"/>
        <v>0</v>
      </c>
      <c r="U126" s="152">
        <f t="shared" si="3"/>
        <v>0</v>
      </c>
      <c r="V126" s="168">
        <f t="shared" si="4"/>
        <v>0</v>
      </c>
      <c r="W126" s="13"/>
      <c r="X126" s="13"/>
      <c r="Y126" s="13"/>
      <c r="Z126" s="13"/>
    </row>
    <row r="127" ht="15.75" customHeight="1">
      <c r="A127" s="459"/>
      <c r="B127" s="152" t="s">
        <v>82</v>
      </c>
      <c r="C127" s="152" t="s">
        <v>1548</v>
      </c>
      <c r="D127" s="19" t="s">
        <v>1363</v>
      </c>
      <c r="E127" s="152">
        <v>1.0</v>
      </c>
      <c r="F127" s="294">
        <v>320.0</v>
      </c>
      <c r="G127" s="18"/>
      <c r="H127" s="169"/>
      <c r="I127" s="170"/>
      <c r="J127" s="171"/>
      <c r="K127" s="173"/>
      <c r="L127" s="159"/>
      <c r="M127" s="176"/>
      <c r="N127" s="177"/>
      <c r="O127" s="163"/>
      <c r="P127" s="164"/>
      <c r="Q127" s="165"/>
      <c r="R127" s="166"/>
      <c r="S127" s="13"/>
      <c r="T127" s="167">
        <f t="shared" si="2"/>
        <v>0</v>
      </c>
      <c r="U127" s="152">
        <f t="shared" si="3"/>
        <v>0</v>
      </c>
      <c r="V127" s="168">
        <f t="shared" si="4"/>
        <v>0</v>
      </c>
      <c r="W127" s="13"/>
      <c r="X127" s="13"/>
      <c r="Y127" s="13"/>
      <c r="Z127" s="13"/>
    </row>
    <row r="128" ht="15.75" customHeight="1">
      <c r="A128" s="459"/>
      <c r="B128" s="152" t="s">
        <v>82</v>
      </c>
      <c r="C128" s="152" t="s">
        <v>1548</v>
      </c>
      <c r="D128" s="19" t="s">
        <v>1344</v>
      </c>
      <c r="E128" s="152">
        <v>1.0</v>
      </c>
      <c r="F128" s="294">
        <v>295.0</v>
      </c>
      <c r="G128" s="18"/>
      <c r="H128" s="169"/>
      <c r="I128" s="170"/>
      <c r="J128" s="171"/>
      <c r="K128" s="173"/>
      <c r="L128" s="159"/>
      <c r="M128" s="176"/>
      <c r="N128" s="177"/>
      <c r="O128" s="163"/>
      <c r="P128" s="164"/>
      <c r="Q128" s="165"/>
      <c r="R128" s="166"/>
      <c r="S128" s="13"/>
      <c r="T128" s="167">
        <f t="shared" si="2"/>
        <v>0</v>
      </c>
      <c r="U128" s="152">
        <f t="shared" si="3"/>
        <v>0</v>
      </c>
      <c r="V128" s="168">
        <f t="shared" si="4"/>
        <v>0</v>
      </c>
      <c r="W128" s="13"/>
      <c r="X128" s="13"/>
      <c r="Y128" s="13"/>
      <c r="Z128" s="13"/>
    </row>
    <row r="129" ht="15.75" customHeight="1">
      <c r="A129" s="460"/>
      <c r="B129" s="152" t="s">
        <v>82</v>
      </c>
      <c r="C129" s="152" t="s">
        <v>1548</v>
      </c>
      <c r="D129" s="19" t="s">
        <v>1346</v>
      </c>
      <c r="E129" s="152">
        <v>1.0</v>
      </c>
      <c r="F129" s="294">
        <v>250.0</v>
      </c>
      <c r="G129" s="18"/>
      <c r="H129" s="169"/>
      <c r="I129" s="170"/>
      <c r="J129" s="171"/>
      <c r="K129" s="173"/>
      <c r="L129" s="159"/>
      <c r="M129" s="176"/>
      <c r="N129" s="177"/>
      <c r="O129" s="163"/>
      <c r="P129" s="164"/>
      <c r="Q129" s="165"/>
      <c r="R129" s="166"/>
      <c r="S129" s="13"/>
      <c r="T129" s="167">
        <f t="shared" si="2"/>
        <v>0</v>
      </c>
      <c r="U129" s="152">
        <f t="shared" si="3"/>
        <v>0</v>
      </c>
      <c r="V129" s="168">
        <f t="shared" si="4"/>
        <v>0</v>
      </c>
      <c r="W129" s="13"/>
      <c r="X129" s="13"/>
      <c r="Y129" s="13"/>
      <c r="Z129" s="13"/>
    </row>
    <row r="130" ht="15.75" customHeight="1">
      <c r="A130" s="458"/>
      <c r="B130" s="299" t="s">
        <v>51</v>
      </c>
      <c r="C130" s="426" t="s">
        <v>1549</v>
      </c>
      <c r="D130" s="308"/>
      <c r="E130" s="299">
        <v>4.0</v>
      </c>
      <c r="F130" s="472">
        <v>1495.0</v>
      </c>
      <c r="G130" s="18"/>
      <c r="H130" s="169"/>
      <c r="I130" s="170"/>
      <c r="J130" s="171"/>
      <c r="K130" s="173"/>
      <c r="L130" s="159"/>
      <c r="M130" s="176"/>
      <c r="N130" s="177"/>
      <c r="O130" s="163"/>
      <c r="P130" s="164"/>
      <c r="Q130" s="165"/>
      <c r="R130" s="166"/>
      <c r="S130" s="13"/>
      <c r="T130" s="167">
        <f t="shared" si="2"/>
        <v>0</v>
      </c>
      <c r="U130" s="152">
        <f t="shared" si="3"/>
        <v>0</v>
      </c>
      <c r="V130" s="168">
        <f t="shared" si="4"/>
        <v>0</v>
      </c>
      <c r="W130" s="13"/>
      <c r="X130" s="13"/>
      <c r="Y130" s="13"/>
      <c r="Z130" s="13"/>
    </row>
    <row r="131" ht="15.75" customHeight="1">
      <c r="A131" s="459"/>
      <c r="B131" s="152" t="s">
        <v>51</v>
      </c>
      <c r="C131" s="152" t="s">
        <v>1548</v>
      </c>
      <c r="D131" s="19" t="s">
        <v>1339</v>
      </c>
      <c r="E131" s="152">
        <v>1.0</v>
      </c>
      <c r="F131" s="294">
        <v>370.0</v>
      </c>
      <c r="G131" s="18"/>
      <c r="H131" s="169"/>
      <c r="I131" s="170"/>
      <c r="J131" s="171"/>
      <c r="K131" s="173"/>
      <c r="L131" s="159"/>
      <c r="M131" s="176"/>
      <c r="N131" s="177"/>
      <c r="O131" s="163"/>
      <c r="P131" s="164"/>
      <c r="Q131" s="165"/>
      <c r="R131" s="166"/>
      <c r="S131" s="13"/>
      <c r="T131" s="167">
        <f t="shared" si="2"/>
        <v>0</v>
      </c>
      <c r="U131" s="152">
        <f t="shared" si="3"/>
        <v>0</v>
      </c>
      <c r="V131" s="168">
        <f t="shared" si="4"/>
        <v>0</v>
      </c>
      <c r="W131" s="13"/>
      <c r="X131" s="13"/>
      <c r="Y131" s="13"/>
      <c r="Z131" s="13"/>
    </row>
    <row r="132" ht="15.75" customHeight="1">
      <c r="A132" s="459"/>
      <c r="B132" s="152" t="s">
        <v>51</v>
      </c>
      <c r="C132" s="152" t="s">
        <v>1548</v>
      </c>
      <c r="D132" s="19" t="s">
        <v>1363</v>
      </c>
      <c r="E132" s="152">
        <v>1.0</v>
      </c>
      <c r="F132" s="294">
        <v>395.0</v>
      </c>
      <c r="G132" s="18"/>
      <c r="H132" s="169"/>
      <c r="I132" s="170"/>
      <c r="J132" s="171"/>
      <c r="K132" s="173"/>
      <c r="L132" s="159"/>
      <c r="M132" s="176"/>
      <c r="N132" s="177"/>
      <c r="O132" s="163"/>
      <c r="P132" s="164"/>
      <c r="Q132" s="165"/>
      <c r="R132" s="166"/>
      <c r="S132" s="13"/>
      <c r="T132" s="167">
        <f t="shared" si="2"/>
        <v>0</v>
      </c>
      <c r="U132" s="152">
        <f t="shared" si="3"/>
        <v>0</v>
      </c>
      <c r="V132" s="168">
        <f t="shared" si="4"/>
        <v>0</v>
      </c>
      <c r="W132" s="13"/>
      <c r="X132" s="13"/>
      <c r="Y132" s="13"/>
      <c r="Z132" s="13"/>
    </row>
    <row r="133" ht="15.75" customHeight="1">
      <c r="A133" s="459"/>
      <c r="B133" s="152" t="s">
        <v>51</v>
      </c>
      <c r="C133" s="152" t="s">
        <v>1548</v>
      </c>
      <c r="D133" s="19" t="s">
        <v>1344</v>
      </c>
      <c r="E133" s="152">
        <v>1.0</v>
      </c>
      <c r="F133" s="294">
        <v>380.0</v>
      </c>
      <c r="G133" s="18"/>
      <c r="H133" s="169"/>
      <c r="I133" s="170"/>
      <c r="J133" s="171"/>
      <c r="K133" s="173"/>
      <c r="L133" s="159"/>
      <c r="M133" s="176"/>
      <c r="N133" s="177"/>
      <c r="O133" s="163"/>
      <c r="P133" s="164"/>
      <c r="Q133" s="165"/>
      <c r="R133" s="166"/>
      <c r="S133" s="13"/>
      <c r="T133" s="167">
        <f t="shared" si="2"/>
        <v>0</v>
      </c>
      <c r="U133" s="152">
        <f t="shared" si="3"/>
        <v>0</v>
      </c>
      <c r="V133" s="168">
        <f t="shared" si="4"/>
        <v>0</v>
      </c>
      <c r="W133" s="13"/>
      <c r="X133" s="13"/>
      <c r="Y133" s="13"/>
      <c r="Z133" s="13"/>
    </row>
    <row r="134" ht="15.75" customHeight="1">
      <c r="A134" s="460"/>
      <c r="B134" s="152" t="s">
        <v>51</v>
      </c>
      <c r="C134" s="152" t="s">
        <v>1548</v>
      </c>
      <c r="D134" s="19" t="s">
        <v>1346</v>
      </c>
      <c r="E134" s="152">
        <v>1.0</v>
      </c>
      <c r="F134" s="294">
        <v>350.0</v>
      </c>
      <c r="G134" s="18"/>
      <c r="H134" s="169"/>
      <c r="I134" s="170"/>
      <c r="J134" s="171"/>
      <c r="K134" s="173"/>
      <c r="L134" s="159"/>
      <c r="M134" s="176"/>
      <c r="N134" s="177"/>
      <c r="O134" s="163"/>
      <c r="P134" s="164"/>
      <c r="Q134" s="165"/>
      <c r="R134" s="166"/>
      <c r="S134" s="13"/>
      <c r="T134" s="167">
        <f t="shared" si="2"/>
        <v>0</v>
      </c>
      <c r="U134" s="152">
        <f t="shared" si="3"/>
        <v>0</v>
      </c>
      <c r="V134" s="168">
        <f t="shared" si="4"/>
        <v>0</v>
      </c>
      <c r="W134" s="13"/>
      <c r="X134" s="13"/>
      <c r="Y134" s="13"/>
      <c r="Z134" s="13"/>
    </row>
    <row r="135" ht="15.75" customHeight="1">
      <c r="A135" s="458"/>
      <c r="B135" s="299" t="s">
        <v>82</v>
      </c>
      <c r="C135" s="426" t="s">
        <v>1550</v>
      </c>
      <c r="D135" s="308"/>
      <c r="E135" s="299">
        <v>5.0</v>
      </c>
      <c r="F135" s="472">
        <v>2360.0</v>
      </c>
      <c r="G135" s="18"/>
      <c r="H135" s="169"/>
      <c r="I135" s="170"/>
      <c r="J135" s="171"/>
      <c r="K135" s="173"/>
      <c r="L135" s="159"/>
      <c r="M135" s="176"/>
      <c r="N135" s="177"/>
      <c r="O135" s="163"/>
      <c r="P135" s="164"/>
      <c r="Q135" s="165"/>
      <c r="R135" s="166"/>
      <c r="S135" s="13"/>
      <c r="T135" s="167">
        <f t="shared" si="2"/>
        <v>0</v>
      </c>
      <c r="U135" s="152">
        <f t="shared" si="3"/>
        <v>0</v>
      </c>
      <c r="V135" s="168">
        <f t="shared" si="4"/>
        <v>0</v>
      </c>
      <c r="W135" s="13"/>
      <c r="X135" s="13"/>
      <c r="Y135" s="13"/>
      <c r="Z135" s="13"/>
    </row>
    <row r="136" ht="15.75" customHeight="1">
      <c r="A136" s="459"/>
      <c r="B136" s="152" t="s">
        <v>82</v>
      </c>
      <c r="C136" s="152" t="s">
        <v>1552</v>
      </c>
      <c r="D136" s="19" t="s">
        <v>1339</v>
      </c>
      <c r="E136" s="152">
        <v>1.0</v>
      </c>
      <c r="F136" s="294">
        <v>580.0</v>
      </c>
      <c r="G136" s="18"/>
      <c r="H136" s="169"/>
      <c r="I136" s="170"/>
      <c r="J136" s="171"/>
      <c r="K136" s="173"/>
      <c r="L136" s="159"/>
      <c r="M136" s="176"/>
      <c r="N136" s="177"/>
      <c r="O136" s="163"/>
      <c r="P136" s="164"/>
      <c r="Q136" s="165"/>
      <c r="R136" s="166"/>
      <c r="S136" s="13"/>
      <c r="T136" s="167">
        <f t="shared" si="2"/>
        <v>0</v>
      </c>
      <c r="U136" s="152">
        <f t="shared" si="3"/>
        <v>0</v>
      </c>
      <c r="V136" s="168">
        <f t="shared" si="4"/>
        <v>0</v>
      </c>
      <c r="W136" s="13"/>
      <c r="X136" s="13"/>
      <c r="Y136" s="13"/>
      <c r="Z136" s="13"/>
    </row>
    <row r="137" ht="15.75" customHeight="1">
      <c r="A137" s="459"/>
      <c r="B137" s="152" t="s">
        <v>82</v>
      </c>
      <c r="C137" s="152" t="s">
        <v>1552</v>
      </c>
      <c r="D137" s="19" t="s">
        <v>1363</v>
      </c>
      <c r="E137" s="152">
        <v>1.0</v>
      </c>
      <c r="F137" s="294">
        <v>530.0</v>
      </c>
      <c r="G137" s="18"/>
      <c r="H137" s="169"/>
      <c r="I137" s="170"/>
      <c r="J137" s="171"/>
      <c r="K137" s="173"/>
      <c r="L137" s="159"/>
      <c r="M137" s="176"/>
      <c r="N137" s="177"/>
      <c r="O137" s="163"/>
      <c r="P137" s="164"/>
      <c r="Q137" s="165"/>
      <c r="R137" s="166"/>
      <c r="S137" s="13"/>
      <c r="T137" s="167">
        <f t="shared" si="2"/>
        <v>0</v>
      </c>
      <c r="U137" s="152">
        <f t="shared" si="3"/>
        <v>0</v>
      </c>
      <c r="V137" s="168">
        <f t="shared" si="4"/>
        <v>0</v>
      </c>
      <c r="W137" s="13"/>
      <c r="X137" s="13"/>
      <c r="Y137" s="13"/>
      <c r="Z137" s="13"/>
    </row>
    <row r="138" ht="15.75" customHeight="1">
      <c r="A138" s="459"/>
      <c r="B138" s="152" t="s">
        <v>82</v>
      </c>
      <c r="C138" s="152" t="s">
        <v>1552</v>
      </c>
      <c r="D138" s="19" t="s">
        <v>1344</v>
      </c>
      <c r="E138" s="152">
        <v>1.0</v>
      </c>
      <c r="F138" s="294">
        <v>380.0</v>
      </c>
      <c r="G138" s="18"/>
      <c r="H138" s="169"/>
      <c r="I138" s="170"/>
      <c r="J138" s="171"/>
      <c r="K138" s="173"/>
      <c r="L138" s="159"/>
      <c r="M138" s="176"/>
      <c r="N138" s="177"/>
      <c r="O138" s="163"/>
      <c r="P138" s="164"/>
      <c r="Q138" s="165"/>
      <c r="R138" s="166"/>
      <c r="S138" s="13"/>
      <c r="T138" s="167">
        <f t="shared" si="2"/>
        <v>0</v>
      </c>
      <c r="U138" s="152">
        <f t="shared" si="3"/>
        <v>0</v>
      </c>
      <c r="V138" s="168">
        <f t="shared" si="4"/>
        <v>0</v>
      </c>
      <c r="W138" s="13"/>
      <c r="X138" s="13"/>
      <c r="Y138" s="13"/>
      <c r="Z138" s="13"/>
    </row>
    <row r="139" ht="15.75" customHeight="1">
      <c r="A139" s="459"/>
      <c r="B139" s="152" t="s">
        <v>82</v>
      </c>
      <c r="C139" s="152" t="s">
        <v>1552</v>
      </c>
      <c r="D139" s="19" t="s">
        <v>1346</v>
      </c>
      <c r="E139" s="152">
        <v>1.0</v>
      </c>
      <c r="F139" s="294">
        <v>450.0</v>
      </c>
      <c r="G139" s="18"/>
      <c r="H139" s="169"/>
      <c r="I139" s="170"/>
      <c r="J139" s="171"/>
      <c r="K139" s="173"/>
      <c r="L139" s="159"/>
      <c r="M139" s="176"/>
      <c r="N139" s="177"/>
      <c r="O139" s="163"/>
      <c r="P139" s="164"/>
      <c r="Q139" s="165"/>
      <c r="R139" s="166"/>
      <c r="S139" s="13"/>
      <c r="T139" s="167">
        <f t="shared" si="2"/>
        <v>0</v>
      </c>
      <c r="U139" s="152">
        <f t="shared" si="3"/>
        <v>0</v>
      </c>
      <c r="V139" s="168">
        <f t="shared" si="4"/>
        <v>0</v>
      </c>
      <c r="W139" s="13"/>
      <c r="X139" s="13"/>
      <c r="Y139" s="13"/>
      <c r="Z139" s="13"/>
    </row>
    <row r="140" ht="15.75" customHeight="1">
      <c r="A140" s="460"/>
      <c r="B140" s="152" t="s">
        <v>82</v>
      </c>
      <c r="C140" s="152" t="s">
        <v>1552</v>
      </c>
      <c r="D140" s="19" t="s">
        <v>1348</v>
      </c>
      <c r="E140" s="152">
        <v>1.0</v>
      </c>
      <c r="F140" s="294">
        <v>420.0</v>
      </c>
      <c r="G140" s="18"/>
      <c r="H140" s="169"/>
      <c r="I140" s="170"/>
      <c r="J140" s="171"/>
      <c r="K140" s="173"/>
      <c r="L140" s="159"/>
      <c r="M140" s="176"/>
      <c r="N140" s="177"/>
      <c r="O140" s="163"/>
      <c r="P140" s="164"/>
      <c r="Q140" s="165"/>
      <c r="R140" s="166"/>
      <c r="S140" s="13"/>
      <c r="T140" s="167">
        <f t="shared" si="2"/>
        <v>0</v>
      </c>
      <c r="U140" s="152">
        <f t="shared" si="3"/>
        <v>0</v>
      </c>
      <c r="V140" s="168">
        <f t="shared" si="4"/>
        <v>0</v>
      </c>
      <c r="W140" s="13"/>
      <c r="X140" s="13"/>
      <c r="Y140" s="13"/>
      <c r="Z140" s="13"/>
    </row>
    <row r="141" ht="15.75" customHeight="1">
      <c r="A141" s="458"/>
      <c r="B141" s="299" t="s">
        <v>51</v>
      </c>
      <c r="C141" s="426" t="s">
        <v>1559</v>
      </c>
      <c r="D141" s="308"/>
      <c r="E141" s="299">
        <v>5.0</v>
      </c>
      <c r="F141" s="472">
        <v>2935.0</v>
      </c>
      <c r="G141" s="18"/>
      <c r="H141" s="169"/>
      <c r="I141" s="170"/>
      <c r="J141" s="171"/>
      <c r="K141" s="173"/>
      <c r="L141" s="159"/>
      <c r="M141" s="176"/>
      <c r="N141" s="177"/>
      <c r="O141" s="163"/>
      <c r="P141" s="164"/>
      <c r="Q141" s="165"/>
      <c r="R141" s="166"/>
      <c r="S141" s="13"/>
      <c r="T141" s="167">
        <f t="shared" si="2"/>
        <v>0</v>
      </c>
      <c r="U141" s="152">
        <f t="shared" si="3"/>
        <v>0</v>
      </c>
      <c r="V141" s="168">
        <f t="shared" si="4"/>
        <v>0</v>
      </c>
      <c r="W141" s="13"/>
      <c r="X141" s="13"/>
      <c r="Y141" s="13"/>
      <c r="Z141" s="13"/>
    </row>
    <row r="142" ht="15.75" customHeight="1">
      <c r="A142" s="459"/>
      <c r="B142" s="152" t="s">
        <v>51</v>
      </c>
      <c r="C142" s="152" t="s">
        <v>1552</v>
      </c>
      <c r="D142" s="19" t="s">
        <v>1339</v>
      </c>
      <c r="E142" s="152">
        <v>1.0</v>
      </c>
      <c r="F142" s="294">
        <v>725.0</v>
      </c>
      <c r="G142" s="18"/>
      <c r="H142" s="169"/>
      <c r="I142" s="170"/>
      <c r="J142" s="171"/>
      <c r="K142" s="173"/>
      <c r="L142" s="159"/>
      <c r="M142" s="176"/>
      <c r="N142" s="177"/>
      <c r="O142" s="163"/>
      <c r="P142" s="164"/>
      <c r="Q142" s="165"/>
      <c r="R142" s="166"/>
      <c r="S142" s="13"/>
      <c r="T142" s="167">
        <f t="shared" si="2"/>
        <v>0</v>
      </c>
      <c r="U142" s="152">
        <f t="shared" si="3"/>
        <v>0</v>
      </c>
      <c r="V142" s="168">
        <f t="shared" si="4"/>
        <v>0</v>
      </c>
      <c r="W142" s="13"/>
      <c r="X142" s="13"/>
      <c r="Y142" s="13"/>
      <c r="Z142" s="13"/>
    </row>
    <row r="143" ht="15.75" customHeight="1">
      <c r="A143" s="459"/>
      <c r="B143" s="152" t="s">
        <v>51</v>
      </c>
      <c r="C143" s="152" t="s">
        <v>1552</v>
      </c>
      <c r="D143" s="19" t="s">
        <v>1363</v>
      </c>
      <c r="E143" s="152">
        <v>1.0</v>
      </c>
      <c r="F143" s="294">
        <v>660.0</v>
      </c>
      <c r="G143" s="18"/>
      <c r="H143" s="169"/>
      <c r="I143" s="170"/>
      <c r="J143" s="171"/>
      <c r="K143" s="173"/>
      <c r="L143" s="159"/>
      <c r="M143" s="176"/>
      <c r="N143" s="177"/>
      <c r="O143" s="163"/>
      <c r="P143" s="164"/>
      <c r="Q143" s="165"/>
      <c r="R143" s="166"/>
      <c r="S143" s="13"/>
      <c r="T143" s="167">
        <f t="shared" si="2"/>
        <v>0</v>
      </c>
      <c r="U143" s="152">
        <f t="shared" si="3"/>
        <v>0</v>
      </c>
      <c r="V143" s="168">
        <f t="shared" si="4"/>
        <v>0</v>
      </c>
      <c r="W143" s="13"/>
      <c r="X143" s="13"/>
      <c r="Y143" s="13"/>
      <c r="Z143" s="13"/>
    </row>
    <row r="144" ht="15.75" customHeight="1">
      <c r="A144" s="459"/>
      <c r="B144" s="152" t="s">
        <v>51</v>
      </c>
      <c r="C144" s="152" t="s">
        <v>1552</v>
      </c>
      <c r="D144" s="19" t="s">
        <v>1344</v>
      </c>
      <c r="E144" s="152">
        <v>1.0</v>
      </c>
      <c r="F144" s="294">
        <v>475.0</v>
      </c>
      <c r="G144" s="18"/>
      <c r="H144" s="169"/>
      <c r="I144" s="170"/>
      <c r="J144" s="171"/>
      <c r="K144" s="173"/>
      <c r="L144" s="159"/>
      <c r="M144" s="176"/>
      <c r="N144" s="177"/>
      <c r="O144" s="163"/>
      <c r="P144" s="164"/>
      <c r="Q144" s="165"/>
      <c r="R144" s="166"/>
      <c r="S144" s="13"/>
      <c r="T144" s="167">
        <f t="shared" si="2"/>
        <v>0</v>
      </c>
      <c r="U144" s="152">
        <f t="shared" si="3"/>
        <v>0</v>
      </c>
      <c r="V144" s="168">
        <f t="shared" si="4"/>
        <v>0</v>
      </c>
      <c r="W144" s="13"/>
      <c r="X144" s="13"/>
      <c r="Y144" s="13"/>
      <c r="Z144" s="13"/>
    </row>
    <row r="145" ht="15.75" customHeight="1">
      <c r="A145" s="459"/>
      <c r="B145" s="152" t="s">
        <v>51</v>
      </c>
      <c r="C145" s="152" t="s">
        <v>1552</v>
      </c>
      <c r="D145" s="19" t="s">
        <v>1346</v>
      </c>
      <c r="E145" s="152">
        <v>1.0</v>
      </c>
      <c r="F145" s="294">
        <v>560.0</v>
      </c>
      <c r="G145" s="18"/>
      <c r="H145" s="169"/>
      <c r="I145" s="170"/>
      <c r="J145" s="171"/>
      <c r="K145" s="173"/>
      <c r="L145" s="159"/>
      <c r="M145" s="176"/>
      <c r="N145" s="177"/>
      <c r="O145" s="163"/>
      <c r="P145" s="164"/>
      <c r="Q145" s="165"/>
      <c r="R145" s="166"/>
      <c r="S145" s="13"/>
      <c r="T145" s="167">
        <f t="shared" si="2"/>
        <v>0</v>
      </c>
      <c r="U145" s="152">
        <f t="shared" si="3"/>
        <v>0</v>
      </c>
      <c r="V145" s="168">
        <f t="shared" si="4"/>
        <v>0</v>
      </c>
      <c r="W145" s="13"/>
      <c r="X145" s="13"/>
      <c r="Y145" s="13"/>
      <c r="Z145" s="13"/>
    </row>
    <row r="146" ht="15.75" customHeight="1">
      <c r="A146" s="460"/>
      <c r="B146" s="152" t="s">
        <v>51</v>
      </c>
      <c r="C146" s="152" t="s">
        <v>1552</v>
      </c>
      <c r="D146" s="19" t="s">
        <v>1348</v>
      </c>
      <c r="E146" s="152">
        <v>1.0</v>
      </c>
      <c r="F146" s="294">
        <v>515.0</v>
      </c>
      <c r="G146" s="18"/>
      <c r="H146" s="169"/>
      <c r="I146" s="170"/>
      <c r="J146" s="171"/>
      <c r="K146" s="173"/>
      <c r="L146" s="159"/>
      <c r="M146" s="176"/>
      <c r="N146" s="177"/>
      <c r="O146" s="163"/>
      <c r="P146" s="164"/>
      <c r="Q146" s="165"/>
      <c r="R146" s="166"/>
      <c r="S146" s="13"/>
      <c r="T146" s="167">
        <f t="shared" si="2"/>
        <v>0</v>
      </c>
      <c r="U146" s="152">
        <f t="shared" si="3"/>
        <v>0</v>
      </c>
      <c r="V146" s="168">
        <f t="shared" si="4"/>
        <v>0</v>
      </c>
      <c r="W146" s="13"/>
      <c r="X146" s="13"/>
      <c r="Y146" s="13"/>
      <c r="Z146" s="13"/>
    </row>
    <row r="147" ht="15.75" customHeight="1">
      <c r="A147" s="458"/>
      <c r="B147" s="299" t="s">
        <v>82</v>
      </c>
      <c r="C147" s="426" t="s">
        <v>1568</v>
      </c>
      <c r="D147" s="308"/>
      <c r="E147" s="299">
        <v>9.0</v>
      </c>
      <c r="F147" s="472">
        <v>1600.0</v>
      </c>
      <c r="G147" s="18"/>
      <c r="H147" s="169"/>
      <c r="I147" s="170"/>
      <c r="J147" s="171"/>
      <c r="K147" s="173"/>
      <c r="L147" s="159"/>
      <c r="M147" s="176"/>
      <c r="N147" s="177"/>
      <c r="O147" s="163"/>
      <c r="P147" s="164"/>
      <c r="Q147" s="165"/>
      <c r="R147" s="166"/>
      <c r="S147" s="13"/>
      <c r="T147" s="167">
        <f t="shared" si="2"/>
        <v>0</v>
      </c>
      <c r="U147" s="152">
        <f t="shared" si="3"/>
        <v>0</v>
      </c>
      <c r="V147" s="168">
        <f t="shared" si="4"/>
        <v>0</v>
      </c>
      <c r="W147" s="13"/>
      <c r="X147" s="13"/>
      <c r="Y147" s="13"/>
      <c r="Z147" s="13"/>
    </row>
    <row r="148" ht="15.75" customHeight="1">
      <c r="A148" s="459"/>
      <c r="B148" s="152" t="s">
        <v>82</v>
      </c>
      <c r="C148" s="152" t="s">
        <v>1570</v>
      </c>
      <c r="D148" s="19" t="s">
        <v>1339</v>
      </c>
      <c r="E148" s="152">
        <v>3.0</v>
      </c>
      <c r="F148" s="294">
        <v>455.0</v>
      </c>
      <c r="G148" s="18"/>
      <c r="H148" s="169"/>
      <c r="I148" s="170"/>
      <c r="J148" s="171"/>
      <c r="K148" s="173"/>
      <c r="L148" s="159"/>
      <c r="M148" s="176"/>
      <c r="N148" s="177"/>
      <c r="O148" s="163"/>
      <c r="P148" s="164"/>
      <c r="Q148" s="165"/>
      <c r="R148" s="166"/>
      <c r="S148" s="13"/>
      <c r="T148" s="167">
        <f t="shared" si="2"/>
        <v>0</v>
      </c>
      <c r="U148" s="152">
        <f t="shared" si="3"/>
        <v>0</v>
      </c>
      <c r="V148" s="168">
        <f t="shared" si="4"/>
        <v>0</v>
      </c>
      <c r="W148" s="13"/>
      <c r="X148" s="13"/>
      <c r="Y148" s="13"/>
      <c r="Z148" s="13"/>
    </row>
    <row r="149" ht="15.75" customHeight="1">
      <c r="A149" s="459"/>
      <c r="B149" s="152" t="s">
        <v>82</v>
      </c>
      <c r="C149" s="152" t="s">
        <v>1570</v>
      </c>
      <c r="D149" s="19" t="s">
        <v>1363</v>
      </c>
      <c r="E149" s="152">
        <v>3.0</v>
      </c>
      <c r="F149" s="294">
        <v>505.0</v>
      </c>
      <c r="G149" s="18"/>
      <c r="H149" s="169"/>
      <c r="I149" s="170"/>
      <c r="J149" s="171"/>
      <c r="K149" s="173"/>
      <c r="L149" s="159"/>
      <c r="M149" s="176"/>
      <c r="N149" s="177"/>
      <c r="O149" s="163"/>
      <c r="P149" s="164"/>
      <c r="Q149" s="165"/>
      <c r="R149" s="166"/>
      <c r="S149" s="13"/>
      <c r="T149" s="167">
        <f t="shared" si="2"/>
        <v>0</v>
      </c>
      <c r="U149" s="152">
        <f t="shared" si="3"/>
        <v>0</v>
      </c>
      <c r="V149" s="168">
        <f t="shared" si="4"/>
        <v>0</v>
      </c>
      <c r="W149" s="13"/>
      <c r="X149" s="13"/>
      <c r="Y149" s="13"/>
      <c r="Z149" s="13"/>
    </row>
    <row r="150" ht="15.75" customHeight="1">
      <c r="A150" s="460"/>
      <c r="B150" s="152" t="s">
        <v>82</v>
      </c>
      <c r="C150" s="152" t="s">
        <v>1570</v>
      </c>
      <c r="D150" s="19" t="s">
        <v>1344</v>
      </c>
      <c r="E150" s="152">
        <v>3.0</v>
      </c>
      <c r="F150" s="294">
        <v>640.0</v>
      </c>
      <c r="G150" s="18"/>
      <c r="H150" s="169"/>
      <c r="I150" s="170"/>
      <c r="J150" s="171"/>
      <c r="K150" s="173"/>
      <c r="L150" s="159"/>
      <c r="M150" s="176"/>
      <c r="N150" s="177"/>
      <c r="O150" s="163"/>
      <c r="P150" s="164"/>
      <c r="Q150" s="165"/>
      <c r="R150" s="166"/>
      <c r="S150" s="13"/>
      <c r="T150" s="167">
        <f t="shared" si="2"/>
        <v>0</v>
      </c>
      <c r="U150" s="152">
        <f t="shared" si="3"/>
        <v>0</v>
      </c>
      <c r="V150" s="168">
        <f t="shared" si="4"/>
        <v>0</v>
      </c>
      <c r="W150" s="13"/>
      <c r="X150" s="13"/>
      <c r="Y150" s="13"/>
      <c r="Z150" s="13"/>
    </row>
    <row r="151" ht="15.75" customHeight="1">
      <c r="A151" s="458"/>
      <c r="B151" s="299" t="s">
        <v>51</v>
      </c>
      <c r="C151" s="426" t="s">
        <v>1573</v>
      </c>
      <c r="D151" s="308"/>
      <c r="E151" s="299">
        <v>9.0</v>
      </c>
      <c r="F151" s="472">
        <v>2360.0</v>
      </c>
      <c r="G151" s="18"/>
      <c r="H151" s="169"/>
      <c r="I151" s="170"/>
      <c r="J151" s="171"/>
      <c r="K151" s="173"/>
      <c r="L151" s="159"/>
      <c r="M151" s="176"/>
      <c r="N151" s="177"/>
      <c r="O151" s="163"/>
      <c r="P151" s="164"/>
      <c r="Q151" s="165"/>
      <c r="R151" s="166"/>
      <c r="S151" s="13"/>
      <c r="T151" s="167">
        <f t="shared" si="2"/>
        <v>0</v>
      </c>
      <c r="U151" s="152">
        <f t="shared" si="3"/>
        <v>0</v>
      </c>
      <c r="V151" s="168">
        <f t="shared" si="4"/>
        <v>0</v>
      </c>
      <c r="W151" s="13"/>
      <c r="X151" s="13"/>
      <c r="Y151" s="13"/>
      <c r="Z151" s="13"/>
    </row>
    <row r="152" ht="15.75" customHeight="1">
      <c r="A152" s="459"/>
      <c r="B152" s="152" t="s">
        <v>51</v>
      </c>
      <c r="C152" s="152" t="s">
        <v>1570</v>
      </c>
      <c r="D152" s="19" t="s">
        <v>1339</v>
      </c>
      <c r="E152" s="152">
        <v>3.0</v>
      </c>
      <c r="F152" s="294">
        <v>650.0</v>
      </c>
      <c r="G152" s="18"/>
      <c r="H152" s="169"/>
      <c r="I152" s="170"/>
      <c r="J152" s="171"/>
      <c r="K152" s="173"/>
      <c r="L152" s="159"/>
      <c r="M152" s="176"/>
      <c r="N152" s="177"/>
      <c r="O152" s="163"/>
      <c r="P152" s="164"/>
      <c r="Q152" s="165"/>
      <c r="R152" s="166"/>
      <c r="S152" s="13"/>
      <c r="T152" s="167">
        <f t="shared" si="2"/>
        <v>0</v>
      </c>
      <c r="U152" s="152">
        <f t="shared" si="3"/>
        <v>0</v>
      </c>
      <c r="V152" s="168">
        <f t="shared" si="4"/>
        <v>0</v>
      </c>
      <c r="W152" s="13"/>
      <c r="X152" s="13"/>
      <c r="Y152" s="13"/>
      <c r="Z152" s="13"/>
    </row>
    <row r="153" ht="15.75" customHeight="1">
      <c r="A153" s="459"/>
      <c r="B153" s="152" t="s">
        <v>51</v>
      </c>
      <c r="C153" s="152" t="s">
        <v>1570</v>
      </c>
      <c r="D153" s="19" t="s">
        <v>1363</v>
      </c>
      <c r="E153" s="152">
        <v>3.0</v>
      </c>
      <c r="F153" s="294">
        <v>765.0</v>
      </c>
      <c r="G153" s="18"/>
      <c r="H153" s="169"/>
      <c r="I153" s="170"/>
      <c r="J153" s="171"/>
      <c r="K153" s="173"/>
      <c r="L153" s="159"/>
      <c r="M153" s="176"/>
      <c r="N153" s="177"/>
      <c r="O153" s="163"/>
      <c r="P153" s="164"/>
      <c r="Q153" s="165"/>
      <c r="R153" s="166"/>
      <c r="S153" s="13"/>
      <c r="T153" s="167">
        <f t="shared" si="2"/>
        <v>0</v>
      </c>
      <c r="U153" s="152">
        <f t="shared" si="3"/>
        <v>0</v>
      </c>
      <c r="V153" s="168">
        <f t="shared" si="4"/>
        <v>0</v>
      </c>
      <c r="W153" s="13"/>
      <c r="X153" s="13"/>
      <c r="Y153" s="13"/>
      <c r="Z153" s="13"/>
    </row>
    <row r="154" ht="15.75" customHeight="1">
      <c r="A154" s="460"/>
      <c r="B154" s="152" t="s">
        <v>51</v>
      </c>
      <c r="C154" s="152" t="s">
        <v>1570</v>
      </c>
      <c r="D154" s="19" t="s">
        <v>1344</v>
      </c>
      <c r="E154" s="152">
        <v>3.0</v>
      </c>
      <c r="F154" s="294">
        <v>945.0</v>
      </c>
      <c r="G154" s="18"/>
      <c r="H154" s="169"/>
      <c r="I154" s="170"/>
      <c r="J154" s="171"/>
      <c r="K154" s="173"/>
      <c r="L154" s="159"/>
      <c r="M154" s="176"/>
      <c r="N154" s="177"/>
      <c r="O154" s="163"/>
      <c r="P154" s="164"/>
      <c r="Q154" s="165"/>
      <c r="R154" s="166"/>
      <c r="S154" s="13"/>
      <c r="T154" s="167">
        <f t="shared" si="2"/>
        <v>0</v>
      </c>
      <c r="U154" s="152">
        <f t="shared" si="3"/>
        <v>0</v>
      </c>
      <c r="V154" s="168">
        <f t="shared" si="4"/>
        <v>0</v>
      </c>
      <c r="W154" s="13"/>
      <c r="X154" s="13"/>
      <c r="Y154" s="13"/>
      <c r="Z154" s="13"/>
    </row>
    <row r="155" ht="15.75" customHeight="1">
      <c r="A155" s="458"/>
      <c r="B155" s="299" t="s">
        <v>82</v>
      </c>
      <c r="C155" s="426" t="s">
        <v>1576</v>
      </c>
      <c r="D155" s="308"/>
      <c r="E155" s="299">
        <v>6.0</v>
      </c>
      <c r="F155" s="472">
        <v>1985.0</v>
      </c>
      <c r="G155" s="18"/>
      <c r="H155" s="169"/>
      <c r="I155" s="170"/>
      <c r="J155" s="171"/>
      <c r="K155" s="173"/>
      <c r="L155" s="159"/>
      <c r="M155" s="176"/>
      <c r="N155" s="177"/>
      <c r="O155" s="163"/>
      <c r="P155" s="164"/>
      <c r="Q155" s="165"/>
      <c r="R155" s="166"/>
      <c r="S155" s="13"/>
      <c r="T155" s="167">
        <f t="shared" si="2"/>
        <v>0</v>
      </c>
      <c r="U155" s="152">
        <f t="shared" si="3"/>
        <v>0</v>
      </c>
      <c r="V155" s="168">
        <f t="shared" si="4"/>
        <v>0</v>
      </c>
      <c r="W155" s="13"/>
      <c r="X155" s="13"/>
      <c r="Y155" s="13"/>
      <c r="Z155" s="13"/>
    </row>
    <row r="156" ht="15.75" customHeight="1">
      <c r="A156" s="459"/>
      <c r="B156" s="152" t="s">
        <v>82</v>
      </c>
      <c r="C156" s="152" t="s">
        <v>1577</v>
      </c>
      <c r="D156" s="19" t="s">
        <v>1339</v>
      </c>
      <c r="E156" s="152">
        <v>1.0</v>
      </c>
      <c r="F156" s="294">
        <v>195.0</v>
      </c>
      <c r="G156" s="18"/>
      <c r="H156" s="169"/>
      <c r="I156" s="170"/>
      <c r="J156" s="171"/>
      <c r="K156" s="173"/>
      <c r="L156" s="159"/>
      <c r="M156" s="176"/>
      <c r="N156" s="177"/>
      <c r="O156" s="163"/>
      <c r="P156" s="164"/>
      <c r="Q156" s="165"/>
      <c r="R156" s="166"/>
      <c r="S156" s="13"/>
      <c r="T156" s="167">
        <f t="shared" si="2"/>
        <v>0</v>
      </c>
      <c r="U156" s="152">
        <f t="shared" si="3"/>
        <v>0</v>
      </c>
      <c r="V156" s="168">
        <f t="shared" si="4"/>
        <v>0</v>
      </c>
      <c r="W156" s="13"/>
      <c r="X156" s="13"/>
      <c r="Y156" s="13"/>
      <c r="Z156" s="13"/>
    </row>
    <row r="157" ht="15.75" customHeight="1">
      <c r="A157" s="459"/>
      <c r="B157" s="152" t="s">
        <v>82</v>
      </c>
      <c r="C157" s="152" t="s">
        <v>1577</v>
      </c>
      <c r="D157" s="19" t="s">
        <v>1363</v>
      </c>
      <c r="E157" s="152">
        <v>1.0</v>
      </c>
      <c r="F157" s="294">
        <v>505.0</v>
      </c>
      <c r="G157" s="18"/>
      <c r="H157" s="169"/>
      <c r="I157" s="170"/>
      <c r="J157" s="171"/>
      <c r="K157" s="173"/>
      <c r="L157" s="159"/>
      <c r="M157" s="176"/>
      <c r="N157" s="177"/>
      <c r="O157" s="163"/>
      <c r="P157" s="164"/>
      <c r="Q157" s="165"/>
      <c r="R157" s="166"/>
      <c r="S157" s="13"/>
      <c r="T157" s="167">
        <f t="shared" si="2"/>
        <v>0</v>
      </c>
      <c r="U157" s="152">
        <f t="shared" si="3"/>
        <v>0</v>
      </c>
      <c r="V157" s="168">
        <f t="shared" si="4"/>
        <v>0</v>
      </c>
      <c r="W157" s="13"/>
      <c r="X157" s="13"/>
      <c r="Y157" s="13"/>
      <c r="Z157" s="13"/>
    </row>
    <row r="158" ht="15.75" customHeight="1">
      <c r="A158" s="459"/>
      <c r="B158" s="152" t="s">
        <v>82</v>
      </c>
      <c r="C158" s="152" t="s">
        <v>1577</v>
      </c>
      <c r="D158" s="19" t="s">
        <v>1344</v>
      </c>
      <c r="E158" s="152">
        <v>1.0</v>
      </c>
      <c r="F158" s="294">
        <v>465.0</v>
      </c>
      <c r="G158" s="18"/>
      <c r="H158" s="169"/>
      <c r="I158" s="170"/>
      <c r="J158" s="171"/>
      <c r="K158" s="173"/>
      <c r="L158" s="159"/>
      <c r="M158" s="176"/>
      <c r="N158" s="177"/>
      <c r="O158" s="163"/>
      <c r="P158" s="164"/>
      <c r="Q158" s="165"/>
      <c r="R158" s="166"/>
      <c r="S158" s="13"/>
      <c r="T158" s="167">
        <f t="shared" si="2"/>
        <v>0</v>
      </c>
      <c r="U158" s="152">
        <f t="shared" si="3"/>
        <v>0</v>
      </c>
      <c r="V158" s="168">
        <f t="shared" si="4"/>
        <v>0</v>
      </c>
      <c r="W158" s="13"/>
      <c r="X158" s="13"/>
      <c r="Y158" s="13"/>
      <c r="Z158" s="13"/>
    </row>
    <row r="159" ht="15.75" customHeight="1">
      <c r="A159" s="459"/>
      <c r="B159" s="152" t="s">
        <v>82</v>
      </c>
      <c r="C159" s="152" t="s">
        <v>1577</v>
      </c>
      <c r="D159" s="19" t="s">
        <v>1346</v>
      </c>
      <c r="E159" s="152">
        <v>1.0</v>
      </c>
      <c r="F159" s="294">
        <v>230.0</v>
      </c>
      <c r="G159" s="18"/>
      <c r="H159" s="169"/>
      <c r="I159" s="170"/>
      <c r="J159" s="171"/>
      <c r="K159" s="173"/>
      <c r="L159" s="159"/>
      <c r="M159" s="176"/>
      <c r="N159" s="177"/>
      <c r="O159" s="163"/>
      <c r="P159" s="164"/>
      <c r="Q159" s="165"/>
      <c r="R159" s="166"/>
      <c r="S159" s="13"/>
      <c r="T159" s="167">
        <f t="shared" si="2"/>
        <v>0</v>
      </c>
      <c r="U159" s="152">
        <f t="shared" si="3"/>
        <v>0</v>
      </c>
      <c r="V159" s="168">
        <f t="shared" si="4"/>
        <v>0</v>
      </c>
      <c r="W159" s="13"/>
      <c r="X159" s="13"/>
      <c r="Y159" s="13"/>
      <c r="Z159" s="13"/>
    </row>
    <row r="160" ht="15.75" customHeight="1">
      <c r="A160" s="459"/>
      <c r="B160" s="152" t="s">
        <v>82</v>
      </c>
      <c r="C160" s="152" t="s">
        <v>1577</v>
      </c>
      <c r="D160" s="19" t="s">
        <v>1348</v>
      </c>
      <c r="E160" s="152">
        <v>1.0</v>
      </c>
      <c r="F160" s="294">
        <v>395.0</v>
      </c>
      <c r="G160" s="18"/>
      <c r="H160" s="169"/>
      <c r="I160" s="170"/>
      <c r="J160" s="171"/>
      <c r="K160" s="173"/>
      <c r="L160" s="159"/>
      <c r="M160" s="176"/>
      <c r="N160" s="177"/>
      <c r="O160" s="163"/>
      <c r="P160" s="164"/>
      <c r="Q160" s="165"/>
      <c r="R160" s="166"/>
      <c r="S160" s="13"/>
      <c r="T160" s="167">
        <f t="shared" si="2"/>
        <v>0</v>
      </c>
      <c r="U160" s="152">
        <f t="shared" si="3"/>
        <v>0</v>
      </c>
      <c r="V160" s="168">
        <f t="shared" si="4"/>
        <v>0</v>
      </c>
      <c r="W160" s="13"/>
      <c r="X160" s="13"/>
      <c r="Y160" s="13"/>
      <c r="Z160" s="13"/>
    </row>
    <row r="161" ht="15.75" customHeight="1">
      <c r="A161" s="460"/>
      <c r="B161" s="152" t="s">
        <v>82</v>
      </c>
      <c r="C161" s="152" t="s">
        <v>1577</v>
      </c>
      <c r="D161" s="19" t="s">
        <v>1472</v>
      </c>
      <c r="E161" s="152">
        <v>1.0</v>
      </c>
      <c r="F161" s="294">
        <v>195.0</v>
      </c>
      <c r="G161" s="18"/>
      <c r="H161" s="169"/>
      <c r="I161" s="170"/>
      <c r="J161" s="171"/>
      <c r="K161" s="173"/>
      <c r="L161" s="159"/>
      <c r="M161" s="176"/>
      <c r="N161" s="177"/>
      <c r="O161" s="163"/>
      <c r="P161" s="164"/>
      <c r="Q161" s="165"/>
      <c r="R161" s="166"/>
      <c r="S161" s="13"/>
      <c r="T161" s="167">
        <f t="shared" si="2"/>
        <v>0</v>
      </c>
      <c r="U161" s="152">
        <f t="shared" si="3"/>
        <v>0</v>
      </c>
      <c r="V161" s="168">
        <f t="shared" si="4"/>
        <v>0</v>
      </c>
      <c r="W161" s="13"/>
      <c r="X161" s="13"/>
      <c r="Y161" s="13"/>
      <c r="Z161" s="13"/>
    </row>
    <row r="162" ht="15.75" customHeight="1">
      <c r="A162" s="458"/>
      <c r="B162" s="299" t="s">
        <v>51</v>
      </c>
      <c r="C162" s="426" t="s">
        <v>1576</v>
      </c>
      <c r="D162" s="308"/>
      <c r="E162" s="299">
        <v>6.0</v>
      </c>
      <c r="F162" s="472">
        <v>2665.0</v>
      </c>
      <c r="G162" s="18"/>
      <c r="H162" s="169"/>
      <c r="I162" s="170"/>
      <c r="J162" s="171"/>
      <c r="K162" s="173"/>
      <c r="L162" s="159"/>
      <c r="M162" s="176"/>
      <c r="N162" s="177"/>
      <c r="O162" s="163"/>
      <c r="P162" s="164"/>
      <c r="Q162" s="165"/>
      <c r="R162" s="166"/>
      <c r="S162" s="13"/>
      <c r="T162" s="167">
        <f t="shared" si="2"/>
        <v>0</v>
      </c>
      <c r="U162" s="152">
        <f t="shared" si="3"/>
        <v>0</v>
      </c>
      <c r="V162" s="168">
        <f t="shared" si="4"/>
        <v>0</v>
      </c>
      <c r="W162" s="13"/>
      <c r="X162" s="13"/>
      <c r="Y162" s="13"/>
      <c r="Z162" s="13"/>
    </row>
    <row r="163" ht="15.75" customHeight="1">
      <c r="A163" s="459"/>
      <c r="B163" s="152" t="s">
        <v>51</v>
      </c>
      <c r="C163" s="152" t="s">
        <v>1577</v>
      </c>
      <c r="D163" s="19" t="s">
        <v>1339</v>
      </c>
      <c r="E163" s="152">
        <v>1.0</v>
      </c>
      <c r="F163" s="432">
        <v>260.0</v>
      </c>
      <c r="G163" s="18"/>
      <c r="H163" s="169"/>
      <c r="I163" s="170"/>
      <c r="J163" s="171"/>
      <c r="K163" s="173"/>
      <c r="L163" s="159"/>
      <c r="M163" s="176"/>
      <c r="N163" s="177"/>
      <c r="O163" s="163"/>
      <c r="P163" s="164"/>
      <c r="Q163" s="165"/>
      <c r="R163" s="166"/>
      <c r="S163" s="484"/>
      <c r="T163" s="167">
        <f t="shared" si="2"/>
        <v>0</v>
      </c>
      <c r="U163" s="152">
        <f t="shared" si="3"/>
        <v>0</v>
      </c>
      <c r="V163" s="168">
        <f t="shared" si="4"/>
        <v>0</v>
      </c>
      <c r="W163" s="13"/>
      <c r="X163" s="13"/>
      <c r="Y163" s="13"/>
      <c r="Z163" s="13"/>
    </row>
    <row r="164" ht="15.75" customHeight="1">
      <c r="A164" s="459"/>
      <c r="B164" s="152" t="s">
        <v>51</v>
      </c>
      <c r="C164" s="152" t="s">
        <v>1577</v>
      </c>
      <c r="D164" s="19" t="s">
        <v>1363</v>
      </c>
      <c r="E164" s="152">
        <v>1.0</v>
      </c>
      <c r="F164" s="432">
        <v>695.0</v>
      </c>
      <c r="G164" s="18"/>
      <c r="H164" s="169"/>
      <c r="I164" s="170"/>
      <c r="J164" s="171"/>
      <c r="K164" s="173"/>
      <c r="L164" s="159"/>
      <c r="M164" s="176"/>
      <c r="N164" s="177"/>
      <c r="O164" s="163"/>
      <c r="P164" s="164"/>
      <c r="Q164" s="165"/>
      <c r="R164" s="166"/>
      <c r="S164" s="484"/>
      <c r="T164" s="167">
        <f t="shared" si="2"/>
        <v>0</v>
      </c>
      <c r="U164" s="152">
        <f t="shared" si="3"/>
        <v>0</v>
      </c>
      <c r="V164" s="168">
        <f t="shared" si="4"/>
        <v>0</v>
      </c>
      <c r="W164" s="13"/>
      <c r="X164" s="13"/>
      <c r="Y164" s="13"/>
      <c r="Z164" s="13"/>
    </row>
    <row r="165" ht="15.75" customHeight="1">
      <c r="A165" s="459"/>
      <c r="B165" s="152" t="s">
        <v>51</v>
      </c>
      <c r="C165" s="152" t="s">
        <v>1577</v>
      </c>
      <c r="D165" s="19" t="s">
        <v>1344</v>
      </c>
      <c r="E165" s="152">
        <v>1.0</v>
      </c>
      <c r="F165" s="432">
        <v>595.0</v>
      </c>
      <c r="G165" s="18"/>
      <c r="H165" s="169"/>
      <c r="I165" s="170"/>
      <c r="J165" s="171"/>
      <c r="K165" s="173"/>
      <c r="L165" s="159"/>
      <c r="M165" s="176"/>
      <c r="N165" s="177"/>
      <c r="O165" s="163"/>
      <c r="P165" s="164"/>
      <c r="Q165" s="165"/>
      <c r="R165" s="166"/>
      <c r="S165" s="484"/>
      <c r="T165" s="167">
        <f t="shared" si="2"/>
        <v>0</v>
      </c>
      <c r="U165" s="152">
        <f t="shared" si="3"/>
        <v>0</v>
      </c>
      <c r="V165" s="168">
        <f t="shared" si="4"/>
        <v>0</v>
      </c>
      <c r="W165" s="13"/>
      <c r="X165" s="13"/>
      <c r="Y165" s="13"/>
      <c r="Z165" s="13"/>
    </row>
    <row r="166" ht="15.75" customHeight="1">
      <c r="A166" s="459"/>
      <c r="B166" s="152" t="s">
        <v>51</v>
      </c>
      <c r="C166" s="152" t="s">
        <v>1577</v>
      </c>
      <c r="D166" s="19" t="s">
        <v>1346</v>
      </c>
      <c r="E166" s="152">
        <v>1.0</v>
      </c>
      <c r="F166" s="432">
        <v>295.0</v>
      </c>
      <c r="G166" s="18"/>
      <c r="H166" s="169"/>
      <c r="I166" s="170"/>
      <c r="J166" s="171"/>
      <c r="K166" s="173"/>
      <c r="L166" s="159"/>
      <c r="M166" s="176"/>
      <c r="N166" s="177"/>
      <c r="O166" s="163"/>
      <c r="P166" s="164"/>
      <c r="Q166" s="165"/>
      <c r="R166" s="166"/>
      <c r="S166" s="484"/>
      <c r="T166" s="167">
        <f t="shared" si="2"/>
        <v>0</v>
      </c>
      <c r="U166" s="152">
        <f t="shared" si="3"/>
        <v>0</v>
      </c>
      <c r="V166" s="168">
        <f t="shared" si="4"/>
        <v>0</v>
      </c>
      <c r="W166" s="13"/>
      <c r="X166" s="13"/>
      <c r="Y166" s="13"/>
      <c r="Z166" s="13"/>
    </row>
    <row r="167" ht="15.75" customHeight="1">
      <c r="A167" s="459"/>
      <c r="B167" s="152" t="s">
        <v>51</v>
      </c>
      <c r="C167" s="152" t="s">
        <v>1577</v>
      </c>
      <c r="D167" s="19" t="s">
        <v>1348</v>
      </c>
      <c r="E167" s="152">
        <v>1.0</v>
      </c>
      <c r="F167" s="432">
        <v>555.0</v>
      </c>
      <c r="G167" s="18"/>
      <c r="H167" s="169"/>
      <c r="I167" s="170"/>
      <c r="J167" s="171"/>
      <c r="K167" s="173"/>
      <c r="L167" s="159"/>
      <c r="M167" s="176"/>
      <c r="N167" s="177"/>
      <c r="O167" s="163"/>
      <c r="P167" s="164"/>
      <c r="Q167" s="165"/>
      <c r="R167" s="166"/>
      <c r="S167" s="484"/>
      <c r="T167" s="167">
        <f t="shared" si="2"/>
        <v>0</v>
      </c>
      <c r="U167" s="152">
        <f t="shared" si="3"/>
        <v>0</v>
      </c>
      <c r="V167" s="168">
        <f t="shared" si="4"/>
        <v>0</v>
      </c>
      <c r="W167" s="13"/>
      <c r="X167" s="13"/>
      <c r="Y167" s="13"/>
      <c r="Z167" s="13"/>
    </row>
    <row r="168" ht="15.75" customHeight="1">
      <c r="A168" s="460"/>
      <c r="B168" s="152" t="s">
        <v>51</v>
      </c>
      <c r="C168" s="152" t="s">
        <v>1577</v>
      </c>
      <c r="D168" s="19" t="s">
        <v>1472</v>
      </c>
      <c r="E168" s="152">
        <v>1.0</v>
      </c>
      <c r="F168" s="432">
        <v>265.0</v>
      </c>
      <c r="G168" s="18"/>
      <c r="H168" s="169"/>
      <c r="I168" s="170"/>
      <c r="J168" s="171"/>
      <c r="K168" s="173"/>
      <c r="L168" s="159"/>
      <c r="M168" s="176"/>
      <c r="N168" s="177"/>
      <c r="O168" s="163"/>
      <c r="P168" s="164"/>
      <c r="Q168" s="165"/>
      <c r="R168" s="166"/>
      <c r="S168" s="484"/>
      <c r="T168" s="167">
        <f t="shared" si="2"/>
        <v>0</v>
      </c>
      <c r="U168" s="152">
        <f t="shared" si="3"/>
        <v>0</v>
      </c>
      <c r="V168" s="168">
        <f t="shared" si="4"/>
        <v>0</v>
      </c>
      <c r="W168" s="13"/>
      <c r="X168" s="13"/>
      <c r="Y168" s="13"/>
      <c r="Z168" s="13"/>
    </row>
    <row r="169" ht="15.75" customHeight="1">
      <c r="A169" s="458"/>
      <c r="B169" s="299" t="s">
        <v>51</v>
      </c>
      <c r="C169" s="426" t="s">
        <v>1578</v>
      </c>
      <c r="D169" s="308"/>
      <c r="E169" s="299">
        <v>5.0</v>
      </c>
      <c r="F169" s="472">
        <v>2100.0</v>
      </c>
      <c r="G169" s="18"/>
      <c r="H169" s="169"/>
      <c r="I169" s="170"/>
      <c r="J169" s="171"/>
      <c r="K169" s="173"/>
      <c r="L169" s="159"/>
      <c r="M169" s="176"/>
      <c r="N169" s="177"/>
      <c r="O169" s="163"/>
      <c r="P169" s="164"/>
      <c r="Q169" s="165"/>
      <c r="R169" s="166"/>
      <c r="S169" s="484"/>
      <c r="T169" s="167">
        <f t="shared" si="2"/>
        <v>0</v>
      </c>
      <c r="U169" s="152">
        <f t="shared" si="3"/>
        <v>0</v>
      </c>
      <c r="V169" s="168">
        <f t="shared" si="4"/>
        <v>0</v>
      </c>
      <c r="W169" s="13"/>
      <c r="X169" s="13"/>
      <c r="Y169" s="13"/>
      <c r="Z169" s="13"/>
    </row>
    <row r="170" ht="15.75" customHeight="1">
      <c r="A170" s="459"/>
      <c r="B170" s="152" t="s">
        <v>51</v>
      </c>
      <c r="C170" s="152" t="s">
        <v>1579</v>
      </c>
      <c r="D170" s="19" t="s">
        <v>1339</v>
      </c>
      <c r="E170" s="152">
        <v>1.0</v>
      </c>
      <c r="F170" s="294">
        <v>450.0</v>
      </c>
      <c r="G170" s="18"/>
      <c r="H170" s="169"/>
      <c r="I170" s="170"/>
      <c r="J170" s="171"/>
      <c r="K170" s="173"/>
      <c r="L170" s="159"/>
      <c r="M170" s="176"/>
      <c r="N170" s="177"/>
      <c r="O170" s="163"/>
      <c r="P170" s="164"/>
      <c r="Q170" s="165"/>
      <c r="R170" s="166"/>
      <c r="S170" s="484"/>
      <c r="T170" s="167">
        <f t="shared" si="2"/>
        <v>0</v>
      </c>
      <c r="U170" s="152">
        <f t="shared" si="3"/>
        <v>0</v>
      </c>
      <c r="V170" s="168">
        <f t="shared" si="4"/>
        <v>0</v>
      </c>
      <c r="W170" s="13"/>
      <c r="X170" s="13"/>
      <c r="Y170" s="13"/>
      <c r="Z170" s="13"/>
    </row>
    <row r="171" ht="15.75" customHeight="1">
      <c r="A171" s="459"/>
      <c r="B171" s="152" t="s">
        <v>51</v>
      </c>
      <c r="C171" s="152" t="s">
        <v>1579</v>
      </c>
      <c r="D171" s="19" t="s">
        <v>1363</v>
      </c>
      <c r="E171" s="152">
        <v>1.0</v>
      </c>
      <c r="F171" s="294">
        <v>450.0</v>
      </c>
      <c r="G171" s="18"/>
      <c r="H171" s="169"/>
      <c r="I171" s="170"/>
      <c r="J171" s="171"/>
      <c r="K171" s="173"/>
      <c r="L171" s="159"/>
      <c r="M171" s="176"/>
      <c r="N171" s="177"/>
      <c r="O171" s="163"/>
      <c r="P171" s="164"/>
      <c r="Q171" s="165"/>
      <c r="R171" s="166"/>
      <c r="S171" s="484"/>
      <c r="T171" s="167">
        <f t="shared" si="2"/>
        <v>0</v>
      </c>
      <c r="U171" s="152">
        <f t="shared" si="3"/>
        <v>0</v>
      </c>
      <c r="V171" s="168">
        <f t="shared" si="4"/>
        <v>0</v>
      </c>
      <c r="W171" s="13"/>
      <c r="X171" s="13"/>
      <c r="Y171" s="13"/>
      <c r="Z171" s="13"/>
    </row>
    <row r="172" ht="15.75" customHeight="1">
      <c r="A172" s="459"/>
      <c r="B172" s="152" t="s">
        <v>51</v>
      </c>
      <c r="C172" s="152" t="s">
        <v>1579</v>
      </c>
      <c r="D172" s="19" t="s">
        <v>1344</v>
      </c>
      <c r="E172" s="152">
        <v>1.0</v>
      </c>
      <c r="F172" s="294">
        <v>400.0</v>
      </c>
      <c r="G172" s="18"/>
      <c r="H172" s="169"/>
      <c r="I172" s="170"/>
      <c r="J172" s="171"/>
      <c r="K172" s="173"/>
      <c r="L172" s="159"/>
      <c r="M172" s="176"/>
      <c r="N172" s="177"/>
      <c r="O172" s="163"/>
      <c r="P172" s="164"/>
      <c r="Q172" s="165"/>
      <c r="R172" s="166"/>
      <c r="S172" s="484"/>
      <c r="T172" s="167">
        <f t="shared" si="2"/>
        <v>0</v>
      </c>
      <c r="U172" s="152">
        <f t="shared" si="3"/>
        <v>0</v>
      </c>
      <c r="V172" s="168">
        <f t="shared" si="4"/>
        <v>0</v>
      </c>
      <c r="W172" s="13"/>
      <c r="X172" s="13"/>
      <c r="Y172" s="13"/>
      <c r="Z172" s="13"/>
    </row>
    <row r="173" ht="15.75" customHeight="1">
      <c r="A173" s="459"/>
      <c r="B173" s="152" t="s">
        <v>51</v>
      </c>
      <c r="C173" s="152" t="s">
        <v>1579</v>
      </c>
      <c r="D173" s="19" t="s">
        <v>1346</v>
      </c>
      <c r="E173" s="152">
        <v>1.0</v>
      </c>
      <c r="F173" s="294">
        <v>400.0</v>
      </c>
      <c r="G173" s="18"/>
      <c r="H173" s="169"/>
      <c r="I173" s="170"/>
      <c r="J173" s="171"/>
      <c r="K173" s="173"/>
      <c r="L173" s="159"/>
      <c r="M173" s="176"/>
      <c r="N173" s="177"/>
      <c r="O173" s="163"/>
      <c r="P173" s="164"/>
      <c r="Q173" s="165"/>
      <c r="R173" s="166"/>
      <c r="S173" s="484"/>
      <c r="T173" s="167">
        <f t="shared" si="2"/>
        <v>0</v>
      </c>
      <c r="U173" s="152">
        <f t="shared" si="3"/>
        <v>0</v>
      </c>
      <c r="V173" s="168">
        <f t="shared" si="4"/>
        <v>0</v>
      </c>
      <c r="W173" s="13"/>
      <c r="X173" s="13"/>
      <c r="Y173" s="13"/>
      <c r="Z173" s="13"/>
    </row>
    <row r="174" ht="15.75" customHeight="1">
      <c r="A174" s="460"/>
      <c r="B174" s="152" t="s">
        <v>51</v>
      </c>
      <c r="C174" s="152" t="s">
        <v>1579</v>
      </c>
      <c r="D174" s="19" t="s">
        <v>1348</v>
      </c>
      <c r="E174" s="152">
        <v>1.0</v>
      </c>
      <c r="F174" s="294">
        <v>400.0</v>
      </c>
      <c r="G174" s="18"/>
      <c r="H174" s="169"/>
      <c r="I174" s="170"/>
      <c r="J174" s="171"/>
      <c r="K174" s="173"/>
      <c r="L174" s="159"/>
      <c r="M174" s="176"/>
      <c r="N174" s="177"/>
      <c r="O174" s="163"/>
      <c r="P174" s="164"/>
      <c r="Q174" s="165"/>
      <c r="R174" s="166"/>
      <c r="S174" s="484"/>
      <c r="T174" s="167">
        <f t="shared" si="2"/>
        <v>0</v>
      </c>
      <c r="U174" s="152">
        <f t="shared" si="3"/>
        <v>0</v>
      </c>
      <c r="V174" s="168">
        <f t="shared" si="4"/>
        <v>0</v>
      </c>
      <c r="W174" s="13"/>
      <c r="X174" s="13"/>
      <c r="Y174" s="13"/>
      <c r="Z174" s="13"/>
    </row>
    <row r="175" ht="15.75" customHeight="1">
      <c r="A175" s="458"/>
      <c r="B175" s="299" t="s">
        <v>82</v>
      </c>
      <c r="C175" s="426" t="s">
        <v>1580</v>
      </c>
      <c r="D175" s="308"/>
      <c r="E175" s="299">
        <v>5.0</v>
      </c>
      <c r="F175" s="472">
        <v>1745.0</v>
      </c>
      <c r="G175" s="18"/>
      <c r="H175" s="169"/>
      <c r="I175" s="170"/>
      <c r="J175" s="171"/>
      <c r="K175" s="173"/>
      <c r="L175" s="159"/>
      <c r="M175" s="176"/>
      <c r="N175" s="177"/>
      <c r="O175" s="163"/>
      <c r="P175" s="164"/>
      <c r="Q175" s="165"/>
      <c r="R175" s="166"/>
      <c r="S175" s="484"/>
      <c r="T175" s="167">
        <f t="shared" si="2"/>
        <v>0</v>
      </c>
      <c r="U175" s="152">
        <f t="shared" si="3"/>
        <v>0</v>
      </c>
      <c r="V175" s="168">
        <f t="shared" si="4"/>
        <v>0</v>
      </c>
      <c r="W175" s="13"/>
      <c r="X175" s="13"/>
      <c r="Y175" s="13"/>
      <c r="Z175" s="13"/>
    </row>
    <row r="176" ht="15.75" customHeight="1">
      <c r="A176" s="459"/>
      <c r="B176" s="152" t="s">
        <v>82</v>
      </c>
      <c r="C176" s="152" t="s">
        <v>1579</v>
      </c>
      <c r="D176" s="19" t="s">
        <v>1339</v>
      </c>
      <c r="E176" s="152">
        <v>1.0</v>
      </c>
      <c r="F176" s="294">
        <v>385.0</v>
      </c>
      <c r="G176" s="18"/>
      <c r="H176" s="169"/>
      <c r="I176" s="170"/>
      <c r="J176" s="171"/>
      <c r="K176" s="173"/>
      <c r="L176" s="159"/>
      <c r="M176" s="176"/>
      <c r="N176" s="177"/>
      <c r="O176" s="163"/>
      <c r="P176" s="164"/>
      <c r="Q176" s="165"/>
      <c r="R176" s="166"/>
      <c r="S176" s="484"/>
      <c r="T176" s="167">
        <f t="shared" si="2"/>
        <v>0</v>
      </c>
      <c r="U176" s="152">
        <f t="shared" si="3"/>
        <v>0</v>
      </c>
      <c r="V176" s="168">
        <f t="shared" si="4"/>
        <v>0</v>
      </c>
      <c r="W176" s="13"/>
      <c r="X176" s="13"/>
      <c r="Y176" s="13"/>
      <c r="Z176" s="13"/>
    </row>
    <row r="177" ht="15.75" customHeight="1">
      <c r="A177" s="459"/>
      <c r="B177" s="152" t="s">
        <v>82</v>
      </c>
      <c r="C177" s="152" t="s">
        <v>1579</v>
      </c>
      <c r="D177" s="19" t="s">
        <v>1363</v>
      </c>
      <c r="E177" s="152">
        <v>1.0</v>
      </c>
      <c r="F177" s="294">
        <v>385.0</v>
      </c>
      <c r="G177" s="18"/>
      <c r="H177" s="169"/>
      <c r="I177" s="170"/>
      <c r="J177" s="171"/>
      <c r="K177" s="173"/>
      <c r="L177" s="159"/>
      <c r="M177" s="176"/>
      <c r="N177" s="177"/>
      <c r="O177" s="163"/>
      <c r="P177" s="164"/>
      <c r="Q177" s="165"/>
      <c r="R177" s="166"/>
      <c r="S177" s="484"/>
      <c r="T177" s="167">
        <f t="shared" si="2"/>
        <v>0</v>
      </c>
      <c r="U177" s="152">
        <f t="shared" si="3"/>
        <v>0</v>
      </c>
      <c r="V177" s="168">
        <f t="shared" si="4"/>
        <v>0</v>
      </c>
      <c r="W177" s="13"/>
      <c r="X177" s="13"/>
      <c r="Y177" s="13"/>
      <c r="Z177" s="13"/>
    </row>
    <row r="178" ht="15.75" customHeight="1">
      <c r="A178" s="459"/>
      <c r="B178" s="152" t="s">
        <v>82</v>
      </c>
      <c r="C178" s="152" t="s">
        <v>1579</v>
      </c>
      <c r="D178" s="19" t="s">
        <v>1344</v>
      </c>
      <c r="E178" s="152">
        <v>1.0</v>
      </c>
      <c r="F178" s="294">
        <v>325.0</v>
      </c>
      <c r="G178" s="18"/>
      <c r="H178" s="169"/>
      <c r="I178" s="170"/>
      <c r="J178" s="171"/>
      <c r="K178" s="173"/>
      <c r="L178" s="159"/>
      <c r="M178" s="176"/>
      <c r="N178" s="177"/>
      <c r="O178" s="163"/>
      <c r="P178" s="164"/>
      <c r="Q178" s="165"/>
      <c r="R178" s="166"/>
      <c r="S178" s="484"/>
      <c r="T178" s="167">
        <f t="shared" si="2"/>
        <v>0</v>
      </c>
      <c r="U178" s="152">
        <f t="shared" si="3"/>
        <v>0</v>
      </c>
      <c r="V178" s="168">
        <f t="shared" si="4"/>
        <v>0</v>
      </c>
      <c r="W178" s="13"/>
      <c r="X178" s="13"/>
      <c r="Y178" s="13"/>
      <c r="Z178" s="13"/>
    </row>
    <row r="179" ht="15.75" customHeight="1">
      <c r="A179" s="459"/>
      <c r="B179" s="152" t="s">
        <v>82</v>
      </c>
      <c r="C179" s="152" t="s">
        <v>1579</v>
      </c>
      <c r="D179" s="19" t="s">
        <v>1346</v>
      </c>
      <c r="E179" s="152">
        <v>1.0</v>
      </c>
      <c r="F179" s="294">
        <v>325.0</v>
      </c>
      <c r="G179" s="18"/>
      <c r="H179" s="169"/>
      <c r="I179" s="170"/>
      <c r="J179" s="171"/>
      <c r="K179" s="173"/>
      <c r="L179" s="159"/>
      <c r="M179" s="176"/>
      <c r="N179" s="177"/>
      <c r="O179" s="163"/>
      <c r="P179" s="164"/>
      <c r="Q179" s="165"/>
      <c r="R179" s="166"/>
      <c r="S179" s="484"/>
      <c r="T179" s="167">
        <f t="shared" si="2"/>
        <v>0</v>
      </c>
      <c r="U179" s="152">
        <f t="shared" si="3"/>
        <v>0</v>
      </c>
      <c r="V179" s="168">
        <f t="shared" si="4"/>
        <v>0</v>
      </c>
      <c r="W179" s="13"/>
      <c r="X179" s="13"/>
      <c r="Y179" s="13"/>
      <c r="Z179" s="13"/>
    </row>
    <row r="180" ht="15.75" customHeight="1">
      <c r="A180" s="460"/>
      <c r="B180" s="152" t="s">
        <v>82</v>
      </c>
      <c r="C180" s="152" t="s">
        <v>1579</v>
      </c>
      <c r="D180" s="19" t="s">
        <v>1348</v>
      </c>
      <c r="E180" s="152">
        <v>1.0</v>
      </c>
      <c r="F180" s="294">
        <v>325.0</v>
      </c>
      <c r="G180" s="18"/>
      <c r="H180" s="169"/>
      <c r="I180" s="170"/>
      <c r="J180" s="171"/>
      <c r="K180" s="173"/>
      <c r="L180" s="159"/>
      <c r="M180" s="176"/>
      <c r="N180" s="177"/>
      <c r="O180" s="163"/>
      <c r="P180" s="164"/>
      <c r="Q180" s="165"/>
      <c r="R180" s="166"/>
      <c r="S180" s="484"/>
      <c r="T180" s="167">
        <f t="shared" si="2"/>
        <v>0</v>
      </c>
      <c r="U180" s="152">
        <f t="shared" si="3"/>
        <v>0</v>
      </c>
      <c r="V180" s="168">
        <f t="shared" si="4"/>
        <v>0</v>
      </c>
      <c r="W180" s="13"/>
      <c r="X180" s="13"/>
      <c r="Y180" s="13"/>
      <c r="Z180" s="13"/>
    </row>
    <row r="181" ht="15.75" customHeight="1">
      <c r="A181" s="458"/>
      <c r="B181" s="299" t="s">
        <v>51</v>
      </c>
      <c r="C181" s="426" t="s">
        <v>1581</v>
      </c>
      <c r="D181" s="308"/>
      <c r="E181" s="299">
        <v>6.0</v>
      </c>
      <c r="F181" s="472">
        <v>1745.0</v>
      </c>
      <c r="G181" s="18"/>
      <c r="H181" s="169"/>
      <c r="I181" s="170"/>
      <c r="J181" s="171"/>
      <c r="K181" s="173"/>
      <c r="L181" s="159"/>
      <c r="M181" s="176"/>
      <c r="N181" s="177"/>
      <c r="O181" s="163"/>
      <c r="P181" s="164"/>
      <c r="Q181" s="165"/>
      <c r="R181" s="166"/>
      <c r="S181" s="484"/>
      <c r="T181" s="167">
        <f t="shared" si="2"/>
        <v>0</v>
      </c>
      <c r="U181" s="152">
        <f t="shared" si="3"/>
        <v>0</v>
      </c>
      <c r="V181" s="168">
        <f t="shared" si="4"/>
        <v>0</v>
      </c>
      <c r="W181" s="13"/>
      <c r="X181" s="13"/>
      <c r="Y181" s="13"/>
      <c r="Z181" s="13"/>
    </row>
    <row r="182" ht="15.75" customHeight="1">
      <c r="A182" s="459"/>
      <c r="B182" s="152" t="s">
        <v>51</v>
      </c>
      <c r="C182" s="152" t="s">
        <v>1582</v>
      </c>
      <c r="D182" s="19" t="s">
        <v>1339</v>
      </c>
      <c r="E182" s="152">
        <v>1.0</v>
      </c>
      <c r="F182" s="294">
        <v>550.0</v>
      </c>
      <c r="G182" s="18"/>
      <c r="H182" s="169"/>
      <c r="I182" s="170"/>
      <c r="J182" s="171"/>
      <c r="K182" s="173"/>
      <c r="L182" s="159"/>
      <c r="M182" s="176"/>
      <c r="N182" s="177"/>
      <c r="O182" s="163"/>
      <c r="P182" s="164"/>
      <c r="Q182" s="165"/>
      <c r="R182" s="166"/>
      <c r="S182" s="484"/>
      <c r="T182" s="167">
        <f t="shared" si="2"/>
        <v>0</v>
      </c>
      <c r="U182" s="152">
        <f t="shared" si="3"/>
        <v>0</v>
      </c>
      <c r="V182" s="168">
        <f t="shared" si="4"/>
        <v>0</v>
      </c>
      <c r="W182" s="13"/>
      <c r="X182" s="13"/>
      <c r="Y182" s="13"/>
      <c r="Z182" s="13"/>
    </row>
    <row r="183" ht="15.75" customHeight="1">
      <c r="A183" s="459"/>
      <c r="B183" s="152" t="s">
        <v>51</v>
      </c>
      <c r="C183" s="152" t="s">
        <v>1582</v>
      </c>
      <c r="D183" s="19" t="s">
        <v>1363</v>
      </c>
      <c r="E183" s="152">
        <v>1.0</v>
      </c>
      <c r="F183" s="294">
        <v>575.0</v>
      </c>
      <c r="G183" s="18"/>
      <c r="H183" s="169"/>
      <c r="I183" s="170"/>
      <c r="J183" s="171"/>
      <c r="K183" s="173"/>
      <c r="L183" s="159"/>
      <c r="M183" s="176"/>
      <c r="N183" s="177"/>
      <c r="O183" s="163"/>
      <c r="P183" s="164"/>
      <c r="Q183" s="165"/>
      <c r="R183" s="166"/>
      <c r="S183" s="484"/>
      <c r="T183" s="167">
        <f t="shared" si="2"/>
        <v>0</v>
      </c>
      <c r="U183" s="152">
        <f t="shared" si="3"/>
        <v>0</v>
      </c>
      <c r="V183" s="168">
        <f t="shared" si="4"/>
        <v>0</v>
      </c>
      <c r="W183" s="13"/>
      <c r="X183" s="13"/>
      <c r="Y183" s="13"/>
      <c r="Z183" s="13"/>
    </row>
    <row r="184" ht="15.75" customHeight="1">
      <c r="A184" s="459"/>
      <c r="B184" s="152" t="s">
        <v>51</v>
      </c>
      <c r="C184" s="152" t="s">
        <v>1582</v>
      </c>
      <c r="D184" s="19" t="s">
        <v>1344</v>
      </c>
      <c r="E184" s="152">
        <v>1.0</v>
      </c>
      <c r="F184" s="294">
        <v>440.0</v>
      </c>
      <c r="G184" s="18"/>
      <c r="H184" s="169"/>
      <c r="I184" s="170"/>
      <c r="J184" s="171"/>
      <c r="K184" s="173"/>
      <c r="L184" s="159"/>
      <c r="M184" s="176"/>
      <c r="N184" s="177"/>
      <c r="O184" s="163"/>
      <c r="P184" s="164"/>
      <c r="Q184" s="165"/>
      <c r="R184" s="166"/>
      <c r="S184" s="484"/>
      <c r="T184" s="167">
        <f t="shared" si="2"/>
        <v>0</v>
      </c>
      <c r="U184" s="152">
        <f t="shared" si="3"/>
        <v>0</v>
      </c>
      <c r="V184" s="168">
        <f t="shared" si="4"/>
        <v>0</v>
      </c>
      <c r="W184" s="13"/>
      <c r="X184" s="13"/>
      <c r="Y184" s="13"/>
      <c r="Z184" s="13"/>
    </row>
    <row r="185" ht="15.75" customHeight="1">
      <c r="A185" s="459"/>
      <c r="B185" s="152" t="s">
        <v>51</v>
      </c>
      <c r="C185" s="152" t="s">
        <v>1582</v>
      </c>
      <c r="D185" s="19" t="s">
        <v>1346</v>
      </c>
      <c r="E185" s="152">
        <v>1.0</v>
      </c>
      <c r="F185" s="294">
        <v>555.0</v>
      </c>
      <c r="G185" s="18"/>
      <c r="H185" s="169"/>
      <c r="I185" s="170"/>
      <c r="J185" s="171"/>
      <c r="K185" s="173"/>
      <c r="L185" s="159"/>
      <c r="M185" s="176"/>
      <c r="N185" s="177"/>
      <c r="O185" s="163"/>
      <c r="P185" s="164"/>
      <c r="Q185" s="165"/>
      <c r="R185" s="166"/>
      <c r="S185" s="484"/>
      <c r="T185" s="167">
        <f t="shared" si="2"/>
        <v>0</v>
      </c>
      <c r="U185" s="152">
        <f t="shared" si="3"/>
        <v>0</v>
      </c>
      <c r="V185" s="168">
        <f t="shared" si="4"/>
        <v>0</v>
      </c>
      <c r="W185" s="13"/>
      <c r="X185" s="13"/>
      <c r="Y185" s="13"/>
      <c r="Z185" s="13"/>
    </row>
    <row r="186" ht="15.75" customHeight="1">
      <c r="A186" s="459"/>
      <c r="B186" s="152" t="s">
        <v>51</v>
      </c>
      <c r="C186" s="152" t="s">
        <v>1582</v>
      </c>
      <c r="D186" s="19" t="s">
        <v>1348</v>
      </c>
      <c r="E186" s="152">
        <v>1.0</v>
      </c>
      <c r="F186" s="294">
        <v>475.0</v>
      </c>
      <c r="G186" s="18"/>
      <c r="H186" s="169"/>
      <c r="I186" s="170"/>
      <c r="J186" s="171"/>
      <c r="K186" s="173"/>
      <c r="L186" s="159"/>
      <c r="M186" s="176"/>
      <c r="N186" s="177"/>
      <c r="O186" s="163"/>
      <c r="P186" s="164"/>
      <c r="Q186" s="165"/>
      <c r="R186" s="166"/>
      <c r="S186" s="484"/>
      <c r="T186" s="167">
        <f t="shared" si="2"/>
        <v>0</v>
      </c>
      <c r="U186" s="152">
        <f t="shared" si="3"/>
        <v>0</v>
      </c>
      <c r="V186" s="168">
        <f t="shared" si="4"/>
        <v>0</v>
      </c>
      <c r="W186" s="13"/>
      <c r="X186" s="13"/>
      <c r="Y186" s="13"/>
      <c r="Z186" s="13"/>
    </row>
    <row r="187" ht="15.75" customHeight="1">
      <c r="A187" s="460"/>
      <c r="B187" s="152" t="s">
        <v>51</v>
      </c>
      <c r="C187" s="152" t="s">
        <v>1582</v>
      </c>
      <c r="D187" s="19" t="s">
        <v>1472</v>
      </c>
      <c r="E187" s="152">
        <v>1.0</v>
      </c>
      <c r="F187" s="294">
        <v>455.0</v>
      </c>
      <c r="G187" s="18"/>
      <c r="H187" s="169"/>
      <c r="I187" s="170"/>
      <c r="J187" s="171"/>
      <c r="K187" s="173"/>
      <c r="L187" s="159"/>
      <c r="M187" s="176"/>
      <c r="N187" s="177"/>
      <c r="O187" s="163"/>
      <c r="P187" s="164"/>
      <c r="Q187" s="165"/>
      <c r="R187" s="166"/>
      <c r="S187" s="484"/>
      <c r="T187" s="167">
        <f t="shared" si="2"/>
        <v>0</v>
      </c>
      <c r="U187" s="152">
        <f t="shared" si="3"/>
        <v>0</v>
      </c>
      <c r="V187" s="168">
        <f t="shared" si="4"/>
        <v>0</v>
      </c>
      <c r="W187" s="13"/>
      <c r="X187" s="13"/>
      <c r="Y187" s="13"/>
      <c r="Z187" s="13"/>
    </row>
    <row r="188" ht="15.75" customHeight="1">
      <c r="A188" s="458"/>
      <c r="B188" s="299" t="s">
        <v>82</v>
      </c>
      <c r="C188" s="426" t="s">
        <v>1583</v>
      </c>
      <c r="D188" s="308"/>
      <c r="E188" s="299">
        <v>6.0</v>
      </c>
      <c r="F188" s="472">
        <v>3050.0</v>
      </c>
      <c r="G188" s="18"/>
      <c r="H188" s="169"/>
      <c r="I188" s="170"/>
      <c r="J188" s="171"/>
      <c r="K188" s="173"/>
      <c r="L188" s="159"/>
      <c r="M188" s="176"/>
      <c r="N188" s="177"/>
      <c r="O188" s="163"/>
      <c r="P188" s="164"/>
      <c r="Q188" s="165"/>
      <c r="R188" s="166"/>
      <c r="S188" s="484"/>
      <c r="T188" s="167">
        <f t="shared" si="2"/>
        <v>0</v>
      </c>
      <c r="U188" s="152">
        <f t="shared" si="3"/>
        <v>0</v>
      </c>
      <c r="V188" s="168">
        <f t="shared" si="4"/>
        <v>0</v>
      </c>
      <c r="W188" s="13"/>
      <c r="X188" s="13"/>
      <c r="Y188" s="13"/>
      <c r="Z188" s="13"/>
    </row>
    <row r="189" ht="15.75" customHeight="1">
      <c r="A189" s="459"/>
      <c r="B189" s="152" t="s">
        <v>82</v>
      </c>
      <c r="C189" s="152" t="s">
        <v>1582</v>
      </c>
      <c r="D189" s="19" t="s">
        <v>1339</v>
      </c>
      <c r="E189" s="152">
        <v>1.0</v>
      </c>
      <c r="F189" s="294">
        <v>455.0</v>
      </c>
      <c r="G189" s="18"/>
      <c r="H189" s="169"/>
      <c r="I189" s="170"/>
      <c r="J189" s="171"/>
      <c r="K189" s="173"/>
      <c r="L189" s="159"/>
      <c r="M189" s="176"/>
      <c r="N189" s="177"/>
      <c r="O189" s="163"/>
      <c r="P189" s="164"/>
      <c r="Q189" s="165"/>
      <c r="R189" s="166"/>
      <c r="S189" s="484"/>
      <c r="T189" s="167">
        <f t="shared" si="2"/>
        <v>0</v>
      </c>
      <c r="U189" s="152">
        <f t="shared" si="3"/>
        <v>0</v>
      </c>
      <c r="V189" s="168">
        <f t="shared" si="4"/>
        <v>0</v>
      </c>
      <c r="W189" s="13"/>
      <c r="X189" s="13"/>
      <c r="Y189" s="13"/>
      <c r="Z189" s="13"/>
    </row>
    <row r="190" ht="15.75" customHeight="1">
      <c r="A190" s="459"/>
      <c r="B190" s="152" t="s">
        <v>82</v>
      </c>
      <c r="C190" s="152" t="s">
        <v>1582</v>
      </c>
      <c r="D190" s="19" t="s">
        <v>1363</v>
      </c>
      <c r="E190" s="152">
        <v>1.0</v>
      </c>
      <c r="F190" s="294">
        <v>475.0</v>
      </c>
      <c r="G190" s="18"/>
      <c r="H190" s="169"/>
      <c r="I190" s="170"/>
      <c r="J190" s="171"/>
      <c r="K190" s="173"/>
      <c r="L190" s="159"/>
      <c r="M190" s="176"/>
      <c r="N190" s="177"/>
      <c r="O190" s="163"/>
      <c r="P190" s="164"/>
      <c r="Q190" s="165"/>
      <c r="R190" s="166"/>
      <c r="S190" s="484"/>
      <c r="T190" s="167">
        <f t="shared" si="2"/>
        <v>0</v>
      </c>
      <c r="U190" s="152">
        <f t="shared" si="3"/>
        <v>0</v>
      </c>
      <c r="V190" s="168">
        <f t="shared" si="4"/>
        <v>0</v>
      </c>
      <c r="W190" s="13"/>
      <c r="X190" s="13"/>
      <c r="Y190" s="13"/>
      <c r="Z190" s="13"/>
    </row>
    <row r="191" ht="15.75" customHeight="1">
      <c r="A191" s="459"/>
      <c r="B191" s="152" t="s">
        <v>82</v>
      </c>
      <c r="C191" s="152" t="s">
        <v>1582</v>
      </c>
      <c r="D191" s="19" t="s">
        <v>1344</v>
      </c>
      <c r="E191" s="152">
        <v>1.0</v>
      </c>
      <c r="F191" s="294">
        <v>360.0</v>
      </c>
      <c r="G191" s="18"/>
      <c r="H191" s="169"/>
      <c r="I191" s="170"/>
      <c r="J191" s="171"/>
      <c r="K191" s="173"/>
      <c r="L191" s="159"/>
      <c r="M191" s="176"/>
      <c r="N191" s="177"/>
      <c r="O191" s="163"/>
      <c r="P191" s="164"/>
      <c r="Q191" s="165"/>
      <c r="R191" s="166"/>
      <c r="S191" s="484"/>
      <c r="T191" s="167">
        <f t="shared" si="2"/>
        <v>0</v>
      </c>
      <c r="U191" s="152">
        <f t="shared" si="3"/>
        <v>0</v>
      </c>
      <c r="V191" s="168">
        <f t="shared" si="4"/>
        <v>0</v>
      </c>
      <c r="W191" s="13"/>
      <c r="X191" s="13"/>
      <c r="Y191" s="13"/>
      <c r="Z191" s="13"/>
    </row>
    <row r="192" ht="15.75" customHeight="1">
      <c r="A192" s="459"/>
      <c r="B192" s="152" t="s">
        <v>82</v>
      </c>
      <c r="C192" s="152" t="s">
        <v>1582</v>
      </c>
      <c r="D192" s="19" t="s">
        <v>1346</v>
      </c>
      <c r="E192" s="152">
        <v>1.0</v>
      </c>
      <c r="F192" s="294">
        <v>455.0</v>
      </c>
      <c r="G192" s="18"/>
      <c r="H192" s="169"/>
      <c r="I192" s="170"/>
      <c r="J192" s="171"/>
      <c r="K192" s="173"/>
      <c r="L192" s="159"/>
      <c r="M192" s="176"/>
      <c r="N192" s="177"/>
      <c r="O192" s="163"/>
      <c r="P192" s="164"/>
      <c r="Q192" s="165"/>
      <c r="R192" s="166"/>
      <c r="S192" s="484"/>
      <c r="T192" s="167">
        <f t="shared" si="2"/>
        <v>0</v>
      </c>
      <c r="U192" s="152">
        <f t="shared" si="3"/>
        <v>0</v>
      </c>
      <c r="V192" s="168">
        <f t="shared" si="4"/>
        <v>0</v>
      </c>
      <c r="W192" s="13"/>
      <c r="X192" s="13"/>
      <c r="Y192" s="13"/>
      <c r="Z192" s="13"/>
    </row>
    <row r="193" ht="15.75" customHeight="1">
      <c r="A193" s="459"/>
      <c r="B193" s="152" t="s">
        <v>82</v>
      </c>
      <c r="C193" s="152" t="s">
        <v>1582</v>
      </c>
      <c r="D193" s="19" t="s">
        <v>1348</v>
      </c>
      <c r="E193" s="152">
        <v>1.0</v>
      </c>
      <c r="F193" s="294">
        <v>390.0</v>
      </c>
      <c r="G193" s="18"/>
      <c r="H193" s="169"/>
      <c r="I193" s="170"/>
      <c r="J193" s="171"/>
      <c r="K193" s="173"/>
      <c r="L193" s="159"/>
      <c r="M193" s="176"/>
      <c r="N193" s="177"/>
      <c r="O193" s="163"/>
      <c r="P193" s="164"/>
      <c r="Q193" s="165"/>
      <c r="R193" s="166"/>
      <c r="S193" s="484"/>
      <c r="T193" s="167">
        <f t="shared" si="2"/>
        <v>0</v>
      </c>
      <c r="U193" s="152">
        <f t="shared" si="3"/>
        <v>0</v>
      </c>
      <c r="V193" s="168">
        <f t="shared" si="4"/>
        <v>0</v>
      </c>
      <c r="W193" s="13"/>
      <c r="X193" s="13"/>
      <c r="Y193" s="13"/>
      <c r="Z193" s="13"/>
    </row>
    <row r="194" ht="15.75" customHeight="1">
      <c r="A194" s="460"/>
      <c r="B194" s="152" t="s">
        <v>82</v>
      </c>
      <c r="C194" s="152" t="s">
        <v>1582</v>
      </c>
      <c r="D194" s="19" t="s">
        <v>1472</v>
      </c>
      <c r="E194" s="152">
        <v>1.0</v>
      </c>
      <c r="F194" s="294">
        <v>375.0</v>
      </c>
      <c r="G194" s="18"/>
      <c r="H194" s="169"/>
      <c r="I194" s="170"/>
      <c r="J194" s="171"/>
      <c r="K194" s="173"/>
      <c r="L194" s="159"/>
      <c r="M194" s="176"/>
      <c r="N194" s="177"/>
      <c r="O194" s="163"/>
      <c r="P194" s="164"/>
      <c r="Q194" s="165"/>
      <c r="R194" s="166"/>
      <c r="S194" s="484"/>
      <c r="T194" s="167">
        <f t="shared" si="2"/>
        <v>0</v>
      </c>
      <c r="U194" s="152">
        <f t="shared" si="3"/>
        <v>0</v>
      </c>
      <c r="V194" s="168">
        <f t="shared" si="4"/>
        <v>0</v>
      </c>
      <c r="W194" s="13"/>
      <c r="X194" s="13"/>
      <c r="Y194" s="13"/>
      <c r="Z194" s="13"/>
    </row>
    <row r="195" ht="15.75" customHeight="1">
      <c r="A195" s="458"/>
      <c r="B195" s="299" t="s">
        <v>51</v>
      </c>
      <c r="C195" s="426" t="s">
        <v>1584</v>
      </c>
      <c r="D195" s="308"/>
      <c r="E195" s="299">
        <v>4.0</v>
      </c>
      <c r="F195" s="472">
        <v>1955.0</v>
      </c>
      <c r="G195" s="18"/>
      <c r="H195" s="169"/>
      <c r="I195" s="170"/>
      <c r="J195" s="171"/>
      <c r="K195" s="173"/>
      <c r="L195" s="159"/>
      <c r="M195" s="176"/>
      <c r="N195" s="177"/>
      <c r="O195" s="163"/>
      <c r="P195" s="164"/>
      <c r="Q195" s="165"/>
      <c r="R195" s="166"/>
      <c r="S195" s="484"/>
      <c r="T195" s="167">
        <f t="shared" si="2"/>
        <v>0</v>
      </c>
      <c r="U195" s="152">
        <f t="shared" si="3"/>
        <v>0</v>
      </c>
      <c r="V195" s="168">
        <f t="shared" si="4"/>
        <v>0</v>
      </c>
      <c r="W195" s="13"/>
      <c r="X195" s="13"/>
      <c r="Y195" s="13"/>
      <c r="Z195" s="13"/>
    </row>
    <row r="196" ht="15.75" customHeight="1">
      <c r="A196" s="459"/>
      <c r="B196" s="152" t="s">
        <v>51</v>
      </c>
      <c r="C196" s="152" t="s">
        <v>1585</v>
      </c>
      <c r="D196" s="19" t="s">
        <v>1339</v>
      </c>
      <c r="E196" s="152">
        <v>1.0</v>
      </c>
      <c r="F196" s="294">
        <v>530.0</v>
      </c>
      <c r="G196" s="18"/>
      <c r="H196" s="169"/>
      <c r="I196" s="170"/>
      <c r="J196" s="171"/>
      <c r="K196" s="173"/>
      <c r="L196" s="159"/>
      <c r="M196" s="176"/>
      <c r="N196" s="177"/>
      <c r="O196" s="163"/>
      <c r="P196" s="164"/>
      <c r="Q196" s="165"/>
      <c r="R196" s="166"/>
      <c r="S196" s="484"/>
      <c r="T196" s="167">
        <f t="shared" si="2"/>
        <v>0</v>
      </c>
      <c r="U196" s="152">
        <f t="shared" si="3"/>
        <v>0</v>
      </c>
      <c r="V196" s="168">
        <f t="shared" si="4"/>
        <v>0</v>
      </c>
      <c r="W196" s="13"/>
      <c r="X196" s="13"/>
      <c r="Y196" s="13"/>
      <c r="Z196" s="13"/>
    </row>
    <row r="197" ht="15.75" customHeight="1">
      <c r="A197" s="459"/>
      <c r="B197" s="152" t="s">
        <v>51</v>
      </c>
      <c r="C197" s="152" t="s">
        <v>1585</v>
      </c>
      <c r="D197" s="19" t="s">
        <v>1363</v>
      </c>
      <c r="E197" s="152">
        <v>1.0</v>
      </c>
      <c r="F197" s="294">
        <v>495.0</v>
      </c>
      <c r="G197" s="18"/>
      <c r="H197" s="169"/>
      <c r="I197" s="170"/>
      <c r="J197" s="171"/>
      <c r="K197" s="173"/>
      <c r="L197" s="159"/>
      <c r="M197" s="176"/>
      <c r="N197" s="177"/>
      <c r="O197" s="163"/>
      <c r="P197" s="164"/>
      <c r="Q197" s="165"/>
      <c r="R197" s="166"/>
      <c r="S197" s="484"/>
      <c r="T197" s="167">
        <f t="shared" si="2"/>
        <v>0</v>
      </c>
      <c r="U197" s="152">
        <f t="shared" si="3"/>
        <v>0</v>
      </c>
      <c r="V197" s="168">
        <f t="shared" si="4"/>
        <v>0</v>
      </c>
      <c r="W197" s="13"/>
      <c r="X197" s="13"/>
      <c r="Y197" s="13"/>
      <c r="Z197" s="13"/>
    </row>
    <row r="198" ht="15.75" customHeight="1">
      <c r="A198" s="459"/>
      <c r="B198" s="152" t="s">
        <v>51</v>
      </c>
      <c r="C198" s="152" t="s">
        <v>1585</v>
      </c>
      <c r="D198" s="19" t="s">
        <v>1344</v>
      </c>
      <c r="E198" s="152">
        <v>1.0</v>
      </c>
      <c r="F198" s="294">
        <v>465.0</v>
      </c>
      <c r="G198" s="18"/>
      <c r="H198" s="169"/>
      <c r="I198" s="170"/>
      <c r="J198" s="171"/>
      <c r="K198" s="173"/>
      <c r="L198" s="159"/>
      <c r="M198" s="176"/>
      <c r="N198" s="177"/>
      <c r="O198" s="163"/>
      <c r="P198" s="164"/>
      <c r="Q198" s="165"/>
      <c r="R198" s="166"/>
      <c r="S198" s="484"/>
      <c r="T198" s="167">
        <f t="shared" si="2"/>
        <v>0</v>
      </c>
      <c r="U198" s="152">
        <f t="shared" si="3"/>
        <v>0</v>
      </c>
      <c r="V198" s="168">
        <f t="shared" si="4"/>
        <v>0</v>
      </c>
      <c r="W198" s="13"/>
      <c r="X198" s="13"/>
      <c r="Y198" s="13"/>
      <c r="Z198" s="13"/>
    </row>
    <row r="199" ht="15.75" customHeight="1">
      <c r="A199" s="460"/>
      <c r="B199" s="152" t="s">
        <v>51</v>
      </c>
      <c r="C199" s="152" t="s">
        <v>1585</v>
      </c>
      <c r="D199" s="19" t="s">
        <v>1346</v>
      </c>
      <c r="E199" s="152">
        <v>1.0</v>
      </c>
      <c r="F199" s="294">
        <v>465.0</v>
      </c>
      <c r="G199" s="18"/>
      <c r="H199" s="169"/>
      <c r="I199" s="170"/>
      <c r="J199" s="171"/>
      <c r="K199" s="173"/>
      <c r="L199" s="159"/>
      <c r="M199" s="176"/>
      <c r="N199" s="177"/>
      <c r="O199" s="163"/>
      <c r="P199" s="164"/>
      <c r="Q199" s="165"/>
      <c r="R199" s="166"/>
      <c r="S199" s="484"/>
      <c r="T199" s="167">
        <f t="shared" si="2"/>
        <v>0</v>
      </c>
      <c r="U199" s="152">
        <f t="shared" si="3"/>
        <v>0</v>
      </c>
      <c r="V199" s="168">
        <f t="shared" si="4"/>
        <v>0</v>
      </c>
      <c r="W199" s="13"/>
      <c r="X199" s="13"/>
      <c r="Y199" s="13"/>
      <c r="Z199" s="13"/>
    </row>
    <row r="200" ht="15.75" customHeight="1">
      <c r="A200" s="458"/>
      <c r="B200" s="299" t="s">
        <v>82</v>
      </c>
      <c r="C200" s="426" t="s">
        <v>1586</v>
      </c>
      <c r="D200" s="308"/>
      <c r="E200" s="299">
        <v>4.0</v>
      </c>
      <c r="F200" s="472">
        <v>1505.0</v>
      </c>
      <c r="G200" s="18"/>
      <c r="H200" s="169"/>
      <c r="I200" s="170"/>
      <c r="J200" s="171"/>
      <c r="K200" s="173"/>
      <c r="L200" s="159"/>
      <c r="M200" s="176"/>
      <c r="N200" s="177"/>
      <c r="O200" s="163"/>
      <c r="P200" s="164"/>
      <c r="Q200" s="165"/>
      <c r="R200" s="166"/>
      <c r="S200" s="484"/>
      <c r="T200" s="167">
        <f t="shared" si="2"/>
        <v>0</v>
      </c>
      <c r="U200" s="152">
        <f t="shared" si="3"/>
        <v>0</v>
      </c>
      <c r="V200" s="168">
        <f t="shared" si="4"/>
        <v>0</v>
      </c>
      <c r="W200" s="13"/>
      <c r="X200" s="13"/>
      <c r="Y200" s="13"/>
      <c r="Z200" s="13"/>
    </row>
    <row r="201" ht="15.75" customHeight="1">
      <c r="A201" s="459"/>
      <c r="B201" s="152" t="s">
        <v>82</v>
      </c>
      <c r="C201" s="152" t="s">
        <v>1585</v>
      </c>
      <c r="D201" s="19" t="s">
        <v>1339</v>
      </c>
      <c r="E201" s="152">
        <v>1.0</v>
      </c>
      <c r="F201" s="294">
        <v>395.0</v>
      </c>
      <c r="G201" s="18"/>
      <c r="H201" s="169"/>
      <c r="I201" s="170"/>
      <c r="J201" s="171"/>
      <c r="K201" s="173"/>
      <c r="L201" s="159"/>
      <c r="M201" s="176"/>
      <c r="N201" s="177"/>
      <c r="O201" s="163"/>
      <c r="P201" s="164"/>
      <c r="Q201" s="165"/>
      <c r="R201" s="166"/>
      <c r="S201" s="484"/>
      <c r="T201" s="167">
        <f t="shared" si="2"/>
        <v>0</v>
      </c>
      <c r="U201" s="152">
        <f t="shared" si="3"/>
        <v>0</v>
      </c>
      <c r="V201" s="168">
        <f t="shared" si="4"/>
        <v>0</v>
      </c>
      <c r="W201" s="13"/>
      <c r="X201" s="13"/>
      <c r="Y201" s="13"/>
      <c r="Z201" s="13"/>
    </row>
    <row r="202" ht="15.75" customHeight="1">
      <c r="A202" s="459"/>
      <c r="B202" s="152" t="s">
        <v>82</v>
      </c>
      <c r="C202" s="152" t="s">
        <v>1585</v>
      </c>
      <c r="D202" s="19" t="s">
        <v>1363</v>
      </c>
      <c r="E202" s="152">
        <v>1.0</v>
      </c>
      <c r="F202" s="294">
        <v>380.0</v>
      </c>
      <c r="G202" s="18"/>
      <c r="H202" s="169"/>
      <c r="I202" s="170"/>
      <c r="J202" s="171"/>
      <c r="K202" s="173"/>
      <c r="L202" s="159"/>
      <c r="M202" s="176"/>
      <c r="N202" s="177"/>
      <c r="O202" s="163"/>
      <c r="P202" s="164"/>
      <c r="Q202" s="165"/>
      <c r="R202" s="166"/>
      <c r="S202" s="484"/>
      <c r="T202" s="167">
        <f t="shared" si="2"/>
        <v>0</v>
      </c>
      <c r="U202" s="152">
        <f t="shared" si="3"/>
        <v>0</v>
      </c>
      <c r="V202" s="168">
        <f t="shared" si="4"/>
        <v>0</v>
      </c>
      <c r="W202" s="13"/>
      <c r="X202" s="13"/>
      <c r="Y202" s="13"/>
      <c r="Z202" s="13"/>
    </row>
    <row r="203" ht="15.75" customHeight="1">
      <c r="A203" s="459"/>
      <c r="B203" s="152" t="s">
        <v>82</v>
      </c>
      <c r="C203" s="152" t="s">
        <v>1585</v>
      </c>
      <c r="D203" s="19" t="s">
        <v>1344</v>
      </c>
      <c r="E203" s="152">
        <v>1.0</v>
      </c>
      <c r="F203" s="294">
        <v>365.0</v>
      </c>
      <c r="G203" s="18"/>
      <c r="H203" s="169"/>
      <c r="I203" s="170"/>
      <c r="J203" s="171"/>
      <c r="K203" s="173"/>
      <c r="L203" s="159"/>
      <c r="M203" s="176"/>
      <c r="N203" s="177"/>
      <c r="O203" s="163"/>
      <c r="P203" s="164"/>
      <c r="Q203" s="165"/>
      <c r="R203" s="166"/>
      <c r="S203" s="484"/>
      <c r="T203" s="167">
        <f t="shared" si="2"/>
        <v>0</v>
      </c>
      <c r="U203" s="152">
        <f t="shared" si="3"/>
        <v>0</v>
      </c>
      <c r="V203" s="168">
        <f t="shared" si="4"/>
        <v>0</v>
      </c>
      <c r="W203" s="13"/>
      <c r="X203" s="13"/>
      <c r="Y203" s="13"/>
      <c r="Z203" s="13"/>
    </row>
    <row r="204" ht="15.75" customHeight="1">
      <c r="A204" s="460"/>
      <c r="B204" s="152" t="s">
        <v>82</v>
      </c>
      <c r="C204" s="152" t="s">
        <v>1585</v>
      </c>
      <c r="D204" s="19" t="s">
        <v>1346</v>
      </c>
      <c r="E204" s="152">
        <v>1.0</v>
      </c>
      <c r="F204" s="294">
        <v>365.0</v>
      </c>
      <c r="G204" s="18"/>
      <c r="H204" s="169"/>
      <c r="I204" s="170"/>
      <c r="J204" s="171"/>
      <c r="K204" s="173"/>
      <c r="L204" s="159"/>
      <c r="M204" s="176"/>
      <c r="N204" s="177"/>
      <c r="O204" s="163"/>
      <c r="P204" s="164"/>
      <c r="Q204" s="165"/>
      <c r="R204" s="166"/>
      <c r="S204" s="484"/>
      <c r="T204" s="167">
        <f t="shared" si="2"/>
        <v>0</v>
      </c>
      <c r="U204" s="152">
        <f t="shared" si="3"/>
        <v>0</v>
      </c>
      <c r="V204" s="168">
        <f t="shared" si="4"/>
        <v>0</v>
      </c>
      <c r="W204" s="13"/>
      <c r="X204" s="13"/>
      <c r="Y204" s="13"/>
      <c r="Z204" s="13"/>
    </row>
    <row r="205" ht="72.0" customHeight="1">
      <c r="A205" s="311"/>
      <c r="B205" s="299" t="s">
        <v>51</v>
      </c>
      <c r="C205" s="426" t="s">
        <v>1587</v>
      </c>
      <c r="D205" s="308"/>
      <c r="E205" s="299">
        <v>9.0</v>
      </c>
      <c r="F205" s="472">
        <v>2395.0</v>
      </c>
      <c r="G205" s="18"/>
      <c r="H205" s="169"/>
      <c r="I205" s="170"/>
      <c r="J205" s="171"/>
      <c r="K205" s="173"/>
      <c r="L205" s="159"/>
      <c r="M205" s="176"/>
      <c r="N205" s="177"/>
      <c r="O205" s="163"/>
      <c r="P205" s="164"/>
      <c r="Q205" s="165"/>
      <c r="R205" s="166"/>
      <c r="S205" s="484"/>
      <c r="T205" s="167">
        <f t="shared" si="2"/>
        <v>0</v>
      </c>
      <c r="U205" s="152">
        <f t="shared" si="3"/>
        <v>0</v>
      </c>
      <c r="V205" s="168">
        <f t="shared" si="4"/>
        <v>0</v>
      </c>
      <c r="W205" s="13"/>
      <c r="X205" s="13"/>
      <c r="Y205" s="13"/>
      <c r="Z205" s="13"/>
    </row>
    <row r="206" ht="72.0" customHeight="1">
      <c r="A206" s="311"/>
      <c r="B206" s="299" t="s">
        <v>51</v>
      </c>
      <c r="C206" s="426" t="s">
        <v>1588</v>
      </c>
      <c r="D206" s="308"/>
      <c r="E206" s="299">
        <v>8.0</v>
      </c>
      <c r="F206" s="472">
        <v>1455.0</v>
      </c>
      <c r="G206" s="18"/>
      <c r="H206" s="169"/>
      <c r="I206" s="170"/>
      <c r="J206" s="171"/>
      <c r="K206" s="173"/>
      <c r="L206" s="159"/>
      <c r="M206" s="176"/>
      <c r="N206" s="177"/>
      <c r="O206" s="163"/>
      <c r="P206" s="164"/>
      <c r="Q206" s="165"/>
      <c r="R206" s="166"/>
      <c r="S206" s="484"/>
      <c r="T206" s="167">
        <f t="shared" si="2"/>
        <v>0</v>
      </c>
      <c r="U206" s="152">
        <f t="shared" si="3"/>
        <v>0</v>
      </c>
      <c r="V206" s="168">
        <f t="shared" si="4"/>
        <v>0</v>
      </c>
      <c r="W206" s="13"/>
      <c r="X206" s="13"/>
      <c r="Y206" s="13"/>
      <c r="Z206" s="13"/>
    </row>
    <row r="207" ht="15.75" customHeight="1">
      <c r="A207" s="458"/>
      <c r="B207" s="299" t="s">
        <v>51</v>
      </c>
      <c r="C207" s="426" t="s">
        <v>1589</v>
      </c>
      <c r="D207" s="308"/>
      <c r="E207" s="299">
        <v>3.0</v>
      </c>
      <c r="F207" s="472">
        <v>1725.0</v>
      </c>
      <c r="G207" s="18"/>
      <c r="H207" s="169"/>
      <c r="I207" s="170"/>
      <c r="J207" s="171"/>
      <c r="K207" s="173"/>
      <c r="L207" s="159"/>
      <c r="M207" s="176"/>
      <c r="N207" s="177"/>
      <c r="O207" s="163"/>
      <c r="P207" s="164"/>
      <c r="Q207" s="165"/>
      <c r="R207" s="166"/>
      <c r="S207" s="484"/>
      <c r="T207" s="167">
        <f t="shared" si="2"/>
        <v>0</v>
      </c>
      <c r="U207" s="152">
        <f t="shared" si="3"/>
        <v>0</v>
      </c>
      <c r="V207" s="168">
        <f t="shared" si="4"/>
        <v>0</v>
      </c>
      <c r="W207" s="13"/>
      <c r="X207" s="13"/>
      <c r="Y207" s="13"/>
      <c r="Z207" s="13"/>
    </row>
    <row r="208" ht="15.75" customHeight="1">
      <c r="A208" s="459"/>
      <c r="B208" s="152" t="s">
        <v>51</v>
      </c>
      <c r="C208" s="152" t="s">
        <v>1590</v>
      </c>
      <c r="D208" s="19" t="s">
        <v>1339</v>
      </c>
      <c r="E208" s="152">
        <v>1.0</v>
      </c>
      <c r="F208" s="294">
        <v>565.0</v>
      </c>
      <c r="G208" s="18"/>
      <c r="H208" s="169"/>
      <c r="I208" s="170"/>
      <c r="J208" s="171"/>
      <c r="K208" s="173"/>
      <c r="L208" s="159"/>
      <c r="M208" s="176"/>
      <c r="N208" s="177"/>
      <c r="O208" s="163"/>
      <c r="P208" s="164"/>
      <c r="Q208" s="165"/>
      <c r="R208" s="166"/>
      <c r="S208" s="484"/>
      <c r="T208" s="167">
        <f t="shared" si="2"/>
        <v>0</v>
      </c>
      <c r="U208" s="152">
        <f t="shared" si="3"/>
        <v>0</v>
      </c>
      <c r="V208" s="168">
        <f t="shared" si="4"/>
        <v>0</v>
      </c>
      <c r="W208" s="13"/>
      <c r="X208" s="13"/>
      <c r="Y208" s="13"/>
      <c r="Z208" s="13"/>
    </row>
    <row r="209" ht="15.75" customHeight="1">
      <c r="A209" s="459"/>
      <c r="B209" s="152" t="s">
        <v>51</v>
      </c>
      <c r="C209" s="152" t="s">
        <v>1590</v>
      </c>
      <c r="D209" s="19" t="s">
        <v>1363</v>
      </c>
      <c r="E209" s="152">
        <v>1.0</v>
      </c>
      <c r="F209" s="294">
        <v>565.0</v>
      </c>
      <c r="G209" s="18"/>
      <c r="H209" s="169"/>
      <c r="I209" s="170"/>
      <c r="J209" s="171"/>
      <c r="K209" s="173"/>
      <c r="L209" s="159"/>
      <c r="M209" s="176"/>
      <c r="N209" s="177"/>
      <c r="O209" s="163"/>
      <c r="P209" s="164"/>
      <c r="Q209" s="165"/>
      <c r="R209" s="166"/>
      <c r="S209" s="484"/>
      <c r="T209" s="167">
        <f t="shared" si="2"/>
        <v>0</v>
      </c>
      <c r="U209" s="152">
        <f t="shared" si="3"/>
        <v>0</v>
      </c>
      <c r="V209" s="168">
        <f t="shared" si="4"/>
        <v>0</v>
      </c>
      <c r="W209" s="13"/>
      <c r="X209" s="13"/>
      <c r="Y209" s="13"/>
      <c r="Z209" s="13"/>
    </row>
    <row r="210" ht="15.75" customHeight="1">
      <c r="A210" s="460"/>
      <c r="B210" s="152" t="s">
        <v>51</v>
      </c>
      <c r="C210" s="152" t="s">
        <v>1590</v>
      </c>
      <c r="D210" s="19" t="s">
        <v>1344</v>
      </c>
      <c r="E210" s="152">
        <v>1.0</v>
      </c>
      <c r="F210" s="294">
        <v>595.0</v>
      </c>
      <c r="G210" s="18"/>
      <c r="H210" s="169"/>
      <c r="I210" s="170"/>
      <c r="J210" s="171"/>
      <c r="K210" s="173"/>
      <c r="L210" s="159"/>
      <c r="M210" s="176"/>
      <c r="N210" s="177"/>
      <c r="O210" s="163"/>
      <c r="P210" s="164"/>
      <c r="Q210" s="165"/>
      <c r="R210" s="166"/>
      <c r="S210" s="484"/>
      <c r="T210" s="167">
        <f t="shared" si="2"/>
        <v>0</v>
      </c>
      <c r="U210" s="152">
        <f t="shared" si="3"/>
        <v>0</v>
      </c>
      <c r="V210" s="168">
        <f t="shared" si="4"/>
        <v>0</v>
      </c>
      <c r="W210" s="13"/>
      <c r="X210" s="13"/>
      <c r="Y210" s="13"/>
      <c r="Z210" s="13"/>
    </row>
    <row r="211" ht="15.75" customHeight="1">
      <c r="A211" s="458"/>
      <c r="B211" s="299" t="s">
        <v>82</v>
      </c>
      <c r="C211" s="426" t="s">
        <v>1591</v>
      </c>
      <c r="D211" s="308"/>
      <c r="E211" s="299">
        <v>3.0</v>
      </c>
      <c r="F211" s="472">
        <v>1305.0</v>
      </c>
      <c r="G211" s="18"/>
      <c r="H211" s="169"/>
      <c r="I211" s="170"/>
      <c r="J211" s="171"/>
      <c r="K211" s="173"/>
      <c r="L211" s="159"/>
      <c r="M211" s="176"/>
      <c r="N211" s="177"/>
      <c r="O211" s="163"/>
      <c r="P211" s="164"/>
      <c r="Q211" s="165"/>
      <c r="R211" s="166"/>
      <c r="S211" s="484"/>
      <c r="T211" s="167">
        <f t="shared" si="2"/>
        <v>0</v>
      </c>
      <c r="U211" s="152">
        <f t="shared" si="3"/>
        <v>0</v>
      </c>
      <c r="V211" s="168">
        <f t="shared" si="4"/>
        <v>0</v>
      </c>
      <c r="W211" s="13"/>
      <c r="X211" s="13"/>
      <c r="Y211" s="13"/>
      <c r="Z211" s="13"/>
    </row>
    <row r="212" ht="15.75" customHeight="1">
      <c r="A212" s="459"/>
      <c r="B212" s="152" t="s">
        <v>82</v>
      </c>
      <c r="C212" s="152" t="s">
        <v>1590</v>
      </c>
      <c r="D212" s="19" t="s">
        <v>1339</v>
      </c>
      <c r="E212" s="152">
        <v>1.0</v>
      </c>
      <c r="F212" s="294">
        <v>430.0</v>
      </c>
      <c r="G212" s="18"/>
      <c r="H212" s="169"/>
      <c r="I212" s="170"/>
      <c r="J212" s="171"/>
      <c r="K212" s="173"/>
      <c r="L212" s="159"/>
      <c r="M212" s="176"/>
      <c r="N212" s="177"/>
      <c r="O212" s="163"/>
      <c r="P212" s="164"/>
      <c r="Q212" s="165"/>
      <c r="R212" s="166"/>
      <c r="S212" s="484"/>
      <c r="T212" s="167">
        <f t="shared" si="2"/>
        <v>0</v>
      </c>
      <c r="U212" s="152">
        <f t="shared" si="3"/>
        <v>0</v>
      </c>
      <c r="V212" s="168">
        <f t="shared" si="4"/>
        <v>0</v>
      </c>
      <c r="W212" s="13"/>
      <c r="X212" s="13"/>
      <c r="Y212" s="13"/>
      <c r="Z212" s="13"/>
    </row>
    <row r="213" ht="15.75" customHeight="1">
      <c r="A213" s="459"/>
      <c r="B213" s="152" t="s">
        <v>82</v>
      </c>
      <c r="C213" s="152" t="s">
        <v>1590</v>
      </c>
      <c r="D213" s="19" t="s">
        <v>1363</v>
      </c>
      <c r="E213" s="152">
        <v>1.0</v>
      </c>
      <c r="F213" s="294">
        <v>430.0</v>
      </c>
      <c r="G213" s="18"/>
      <c r="H213" s="169"/>
      <c r="I213" s="170"/>
      <c r="J213" s="171"/>
      <c r="K213" s="173"/>
      <c r="L213" s="159"/>
      <c r="M213" s="176"/>
      <c r="N213" s="177"/>
      <c r="O213" s="163"/>
      <c r="P213" s="164"/>
      <c r="Q213" s="165"/>
      <c r="R213" s="166"/>
      <c r="S213" s="484"/>
      <c r="T213" s="167">
        <f t="shared" si="2"/>
        <v>0</v>
      </c>
      <c r="U213" s="152">
        <f t="shared" si="3"/>
        <v>0</v>
      </c>
      <c r="V213" s="168">
        <f t="shared" si="4"/>
        <v>0</v>
      </c>
      <c r="W213" s="13"/>
      <c r="X213" s="13"/>
      <c r="Y213" s="13"/>
      <c r="Z213" s="13"/>
    </row>
    <row r="214" ht="15.75" customHeight="1">
      <c r="A214" s="460"/>
      <c r="B214" s="152" t="s">
        <v>82</v>
      </c>
      <c r="C214" s="152" t="s">
        <v>1590</v>
      </c>
      <c r="D214" s="19" t="s">
        <v>1344</v>
      </c>
      <c r="E214" s="152">
        <v>1.0</v>
      </c>
      <c r="F214" s="294">
        <v>445.0</v>
      </c>
      <c r="G214" s="18"/>
      <c r="H214" s="169"/>
      <c r="I214" s="170"/>
      <c r="J214" s="171"/>
      <c r="K214" s="173"/>
      <c r="L214" s="159"/>
      <c r="M214" s="176"/>
      <c r="N214" s="177"/>
      <c r="O214" s="163"/>
      <c r="P214" s="164"/>
      <c r="Q214" s="165"/>
      <c r="R214" s="166"/>
      <c r="S214" s="484"/>
      <c r="T214" s="167">
        <f t="shared" si="2"/>
        <v>0</v>
      </c>
      <c r="U214" s="152">
        <f t="shared" si="3"/>
        <v>0</v>
      </c>
      <c r="V214" s="168">
        <f t="shared" si="4"/>
        <v>0</v>
      </c>
      <c r="W214" s="13"/>
      <c r="X214" s="13"/>
      <c r="Y214" s="13"/>
      <c r="Z214" s="13"/>
    </row>
    <row r="215" ht="72.0" customHeight="1">
      <c r="A215" s="311"/>
      <c r="B215" s="299" t="s">
        <v>51</v>
      </c>
      <c r="C215" s="426" t="s">
        <v>1592</v>
      </c>
      <c r="D215" s="308"/>
      <c r="E215" s="299">
        <v>8.0</v>
      </c>
      <c r="F215" s="472">
        <v>2445.0</v>
      </c>
      <c r="G215" s="18"/>
      <c r="H215" s="169"/>
      <c r="I215" s="170"/>
      <c r="J215" s="171"/>
      <c r="K215" s="173"/>
      <c r="L215" s="159"/>
      <c r="M215" s="176"/>
      <c r="N215" s="177"/>
      <c r="O215" s="163"/>
      <c r="P215" s="164"/>
      <c r="Q215" s="165"/>
      <c r="R215" s="166"/>
      <c r="S215" s="484"/>
      <c r="T215" s="167">
        <f t="shared" si="2"/>
        <v>0</v>
      </c>
      <c r="U215" s="152">
        <f t="shared" si="3"/>
        <v>0</v>
      </c>
      <c r="V215" s="168">
        <f t="shared" si="4"/>
        <v>0</v>
      </c>
      <c r="W215" s="13"/>
      <c r="X215" s="13"/>
      <c r="Y215" s="13"/>
      <c r="Z215" s="13"/>
    </row>
    <row r="216" ht="72.0" customHeight="1">
      <c r="A216" s="311"/>
      <c r="B216" s="299" t="s">
        <v>82</v>
      </c>
      <c r="C216" s="426" t="s">
        <v>1593</v>
      </c>
      <c r="D216" s="308"/>
      <c r="E216" s="299">
        <v>8.0</v>
      </c>
      <c r="F216" s="472">
        <v>1995.0</v>
      </c>
      <c r="G216" s="18"/>
      <c r="H216" s="169"/>
      <c r="I216" s="170"/>
      <c r="J216" s="171"/>
      <c r="K216" s="173"/>
      <c r="L216" s="159"/>
      <c r="M216" s="176"/>
      <c r="N216" s="177"/>
      <c r="O216" s="163"/>
      <c r="P216" s="164"/>
      <c r="Q216" s="165"/>
      <c r="R216" s="166"/>
      <c r="S216" s="484"/>
      <c r="T216" s="167">
        <f t="shared" si="2"/>
        <v>0</v>
      </c>
      <c r="U216" s="152">
        <f t="shared" si="3"/>
        <v>0</v>
      </c>
      <c r="V216" s="168">
        <f t="shared" si="4"/>
        <v>0</v>
      </c>
      <c r="W216" s="13"/>
      <c r="X216" s="13"/>
      <c r="Y216" s="13"/>
      <c r="Z216" s="13"/>
    </row>
    <row r="217" ht="15.75" customHeight="1">
      <c r="A217" s="458"/>
      <c r="B217" s="299" t="s">
        <v>51</v>
      </c>
      <c r="C217" s="426" t="s">
        <v>1594</v>
      </c>
      <c r="D217" s="308"/>
      <c r="E217" s="299">
        <v>6.0</v>
      </c>
      <c r="F217" s="472">
        <v>2365.0</v>
      </c>
      <c r="G217" s="18"/>
      <c r="H217" s="169"/>
      <c r="I217" s="170"/>
      <c r="J217" s="171"/>
      <c r="K217" s="173"/>
      <c r="L217" s="159"/>
      <c r="M217" s="176"/>
      <c r="N217" s="177"/>
      <c r="O217" s="163"/>
      <c r="P217" s="164"/>
      <c r="Q217" s="165"/>
      <c r="R217" s="166"/>
      <c r="S217" s="484"/>
      <c r="T217" s="167">
        <f t="shared" si="2"/>
        <v>0</v>
      </c>
      <c r="U217" s="152">
        <f t="shared" si="3"/>
        <v>0</v>
      </c>
      <c r="V217" s="168">
        <f t="shared" si="4"/>
        <v>0</v>
      </c>
      <c r="W217" s="13"/>
      <c r="X217" s="13"/>
      <c r="Y217" s="13"/>
      <c r="Z217" s="13"/>
    </row>
    <row r="218" ht="15.75" customHeight="1">
      <c r="A218" s="459"/>
      <c r="B218" s="152" t="s">
        <v>51</v>
      </c>
      <c r="C218" s="152" t="s">
        <v>1595</v>
      </c>
      <c r="D218" s="19" t="s">
        <v>1339</v>
      </c>
      <c r="E218" s="152">
        <v>1.0</v>
      </c>
      <c r="F218" s="294">
        <v>390.0</v>
      </c>
      <c r="G218" s="18"/>
      <c r="H218" s="169"/>
      <c r="I218" s="170"/>
      <c r="J218" s="171"/>
      <c r="K218" s="173"/>
      <c r="L218" s="159"/>
      <c r="M218" s="176"/>
      <c r="N218" s="177"/>
      <c r="O218" s="163"/>
      <c r="P218" s="164"/>
      <c r="Q218" s="165"/>
      <c r="R218" s="166"/>
      <c r="S218" s="484"/>
      <c r="T218" s="167">
        <f t="shared" si="2"/>
        <v>0</v>
      </c>
      <c r="U218" s="152">
        <f t="shared" si="3"/>
        <v>0</v>
      </c>
      <c r="V218" s="168">
        <f t="shared" si="4"/>
        <v>0</v>
      </c>
      <c r="W218" s="13"/>
      <c r="X218" s="13"/>
      <c r="Y218" s="13"/>
      <c r="Z218" s="13"/>
    </row>
    <row r="219" ht="15.75" customHeight="1">
      <c r="A219" s="459"/>
      <c r="B219" s="152" t="s">
        <v>51</v>
      </c>
      <c r="C219" s="152" t="s">
        <v>1595</v>
      </c>
      <c r="D219" s="19" t="s">
        <v>1363</v>
      </c>
      <c r="E219" s="152">
        <v>1.0</v>
      </c>
      <c r="F219" s="294">
        <v>375.0</v>
      </c>
      <c r="G219" s="18"/>
      <c r="H219" s="169"/>
      <c r="I219" s="170"/>
      <c r="J219" s="171"/>
      <c r="K219" s="173"/>
      <c r="L219" s="159"/>
      <c r="M219" s="176"/>
      <c r="N219" s="177"/>
      <c r="O219" s="163"/>
      <c r="P219" s="164"/>
      <c r="Q219" s="165"/>
      <c r="R219" s="166"/>
      <c r="S219" s="484"/>
      <c r="T219" s="167">
        <f t="shared" si="2"/>
        <v>0</v>
      </c>
      <c r="U219" s="152">
        <f t="shared" si="3"/>
        <v>0</v>
      </c>
      <c r="V219" s="168">
        <f t="shared" si="4"/>
        <v>0</v>
      </c>
      <c r="W219" s="13"/>
      <c r="X219" s="13"/>
      <c r="Y219" s="13"/>
      <c r="Z219" s="13"/>
    </row>
    <row r="220" ht="15.75" customHeight="1">
      <c r="A220" s="459"/>
      <c r="B220" s="152" t="s">
        <v>51</v>
      </c>
      <c r="C220" s="152" t="s">
        <v>1595</v>
      </c>
      <c r="D220" s="19" t="s">
        <v>1344</v>
      </c>
      <c r="E220" s="152">
        <v>1.0</v>
      </c>
      <c r="F220" s="294">
        <v>390.0</v>
      </c>
      <c r="G220" s="18"/>
      <c r="H220" s="169"/>
      <c r="I220" s="170"/>
      <c r="J220" s="171"/>
      <c r="K220" s="173"/>
      <c r="L220" s="159"/>
      <c r="M220" s="176"/>
      <c r="N220" s="177"/>
      <c r="O220" s="163"/>
      <c r="P220" s="164"/>
      <c r="Q220" s="165"/>
      <c r="R220" s="166"/>
      <c r="S220" s="484"/>
      <c r="T220" s="167">
        <f t="shared" si="2"/>
        <v>0</v>
      </c>
      <c r="U220" s="152">
        <f t="shared" si="3"/>
        <v>0</v>
      </c>
      <c r="V220" s="168">
        <f t="shared" si="4"/>
        <v>0</v>
      </c>
      <c r="W220" s="13"/>
      <c r="X220" s="13"/>
      <c r="Y220" s="13"/>
      <c r="Z220" s="13"/>
    </row>
    <row r="221" ht="15.75" customHeight="1">
      <c r="A221" s="459"/>
      <c r="B221" s="152" t="s">
        <v>51</v>
      </c>
      <c r="C221" s="152" t="s">
        <v>1595</v>
      </c>
      <c r="D221" s="19" t="s">
        <v>1346</v>
      </c>
      <c r="E221" s="152">
        <v>1.0</v>
      </c>
      <c r="F221" s="294">
        <v>390.0</v>
      </c>
      <c r="G221" s="18"/>
      <c r="H221" s="169"/>
      <c r="I221" s="170"/>
      <c r="J221" s="171"/>
      <c r="K221" s="173"/>
      <c r="L221" s="159"/>
      <c r="M221" s="176"/>
      <c r="N221" s="177"/>
      <c r="O221" s="163"/>
      <c r="P221" s="164"/>
      <c r="Q221" s="165"/>
      <c r="R221" s="166"/>
      <c r="S221" s="484"/>
      <c r="T221" s="167">
        <f t="shared" si="2"/>
        <v>0</v>
      </c>
      <c r="U221" s="152">
        <f t="shared" si="3"/>
        <v>0</v>
      </c>
      <c r="V221" s="168">
        <f t="shared" si="4"/>
        <v>0</v>
      </c>
      <c r="W221" s="13"/>
      <c r="X221" s="13"/>
      <c r="Y221" s="13"/>
      <c r="Z221" s="13"/>
    </row>
    <row r="222" ht="15.75" customHeight="1">
      <c r="A222" s="459"/>
      <c r="B222" s="152" t="s">
        <v>51</v>
      </c>
      <c r="C222" s="152" t="s">
        <v>1595</v>
      </c>
      <c r="D222" s="19" t="s">
        <v>1348</v>
      </c>
      <c r="E222" s="152">
        <v>1.0</v>
      </c>
      <c r="F222" s="294">
        <v>410.0</v>
      </c>
      <c r="G222" s="18"/>
      <c r="H222" s="169"/>
      <c r="I222" s="170"/>
      <c r="J222" s="171"/>
      <c r="K222" s="173"/>
      <c r="L222" s="159"/>
      <c r="M222" s="176"/>
      <c r="N222" s="177"/>
      <c r="O222" s="163"/>
      <c r="P222" s="164"/>
      <c r="Q222" s="165"/>
      <c r="R222" s="166"/>
      <c r="S222" s="484"/>
      <c r="T222" s="167">
        <f t="shared" si="2"/>
        <v>0</v>
      </c>
      <c r="U222" s="152">
        <f t="shared" si="3"/>
        <v>0</v>
      </c>
      <c r="V222" s="168">
        <f t="shared" si="4"/>
        <v>0</v>
      </c>
      <c r="W222" s="13"/>
      <c r="X222" s="13"/>
      <c r="Y222" s="13"/>
      <c r="Z222" s="13"/>
    </row>
    <row r="223" ht="15.75" customHeight="1">
      <c r="A223" s="460"/>
      <c r="B223" s="152" t="s">
        <v>51</v>
      </c>
      <c r="C223" s="152" t="s">
        <v>1595</v>
      </c>
      <c r="D223" s="19" t="s">
        <v>1472</v>
      </c>
      <c r="E223" s="152">
        <v>1.0</v>
      </c>
      <c r="F223" s="294">
        <v>410.0</v>
      </c>
      <c r="G223" s="18"/>
      <c r="H223" s="169"/>
      <c r="I223" s="170"/>
      <c r="J223" s="171"/>
      <c r="K223" s="173"/>
      <c r="L223" s="159"/>
      <c r="M223" s="176"/>
      <c r="N223" s="177"/>
      <c r="O223" s="163"/>
      <c r="P223" s="164"/>
      <c r="Q223" s="165"/>
      <c r="R223" s="166"/>
      <c r="S223" s="484"/>
      <c r="T223" s="167">
        <f t="shared" si="2"/>
        <v>0</v>
      </c>
      <c r="U223" s="152">
        <f t="shared" si="3"/>
        <v>0</v>
      </c>
      <c r="V223" s="168">
        <f t="shared" si="4"/>
        <v>0</v>
      </c>
      <c r="W223" s="13"/>
      <c r="X223" s="13"/>
      <c r="Y223" s="13"/>
      <c r="Z223" s="13"/>
    </row>
    <row r="224" ht="15.75" customHeight="1">
      <c r="A224" s="458"/>
      <c r="B224" s="299" t="s">
        <v>82</v>
      </c>
      <c r="C224" s="426" t="s">
        <v>1596</v>
      </c>
      <c r="D224" s="308"/>
      <c r="E224" s="299">
        <v>6.0</v>
      </c>
      <c r="F224" s="472">
        <v>1870.0</v>
      </c>
      <c r="G224" s="18"/>
      <c r="H224" s="169"/>
      <c r="I224" s="170"/>
      <c r="J224" s="171"/>
      <c r="K224" s="173"/>
      <c r="L224" s="159"/>
      <c r="M224" s="176"/>
      <c r="N224" s="177"/>
      <c r="O224" s="163"/>
      <c r="P224" s="164"/>
      <c r="Q224" s="165"/>
      <c r="R224" s="166"/>
      <c r="S224" s="484"/>
      <c r="T224" s="167">
        <f t="shared" si="2"/>
        <v>0</v>
      </c>
      <c r="U224" s="152">
        <f t="shared" si="3"/>
        <v>0</v>
      </c>
      <c r="V224" s="168">
        <f t="shared" si="4"/>
        <v>0</v>
      </c>
      <c r="W224" s="13"/>
      <c r="X224" s="13"/>
      <c r="Y224" s="13"/>
      <c r="Z224" s="13"/>
    </row>
    <row r="225" ht="15.75" customHeight="1">
      <c r="A225" s="459"/>
      <c r="B225" s="152" t="s">
        <v>82</v>
      </c>
      <c r="C225" s="152" t="s">
        <v>1595</v>
      </c>
      <c r="D225" s="19" t="s">
        <v>1339</v>
      </c>
      <c r="E225" s="152">
        <v>1.0</v>
      </c>
      <c r="F225" s="294">
        <v>310.0</v>
      </c>
      <c r="G225" s="18"/>
      <c r="H225" s="169"/>
      <c r="I225" s="170"/>
      <c r="J225" s="171"/>
      <c r="K225" s="173"/>
      <c r="L225" s="159"/>
      <c r="M225" s="176"/>
      <c r="N225" s="177"/>
      <c r="O225" s="163"/>
      <c r="P225" s="164"/>
      <c r="Q225" s="165"/>
      <c r="R225" s="166"/>
      <c r="S225" s="484"/>
      <c r="T225" s="167">
        <f t="shared" si="2"/>
        <v>0</v>
      </c>
      <c r="U225" s="152">
        <f t="shared" si="3"/>
        <v>0</v>
      </c>
      <c r="V225" s="168">
        <f t="shared" si="4"/>
        <v>0</v>
      </c>
      <c r="W225" s="13"/>
      <c r="X225" s="13"/>
      <c r="Y225" s="13"/>
      <c r="Z225" s="13"/>
    </row>
    <row r="226" ht="15.75" customHeight="1">
      <c r="A226" s="459"/>
      <c r="B226" s="152" t="s">
        <v>82</v>
      </c>
      <c r="C226" s="152" t="s">
        <v>1595</v>
      </c>
      <c r="D226" s="19" t="s">
        <v>1363</v>
      </c>
      <c r="E226" s="152">
        <v>1.0</v>
      </c>
      <c r="F226" s="294">
        <v>290.0</v>
      </c>
      <c r="G226" s="18"/>
      <c r="H226" s="169"/>
      <c r="I226" s="170"/>
      <c r="J226" s="171"/>
      <c r="K226" s="173"/>
      <c r="L226" s="159"/>
      <c r="M226" s="176"/>
      <c r="N226" s="177"/>
      <c r="O226" s="163"/>
      <c r="P226" s="164"/>
      <c r="Q226" s="165"/>
      <c r="R226" s="166"/>
      <c r="S226" s="484"/>
      <c r="T226" s="167">
        <f t="shared" si="2"/>
        <v>0</v>
      </c>
      <c r="U226" s="152">
        <f t="shared" si="3"/>
        <v>0</v>
      </c>
      <c r="V226" s="168">
        <f t="shared" si="4"/>
        <v>0</v>
      </c>
      <c r="W226" s="13"/>
      <c r="X226" s="13"/>
      <c r="Y226" s="13"/>
      <c r="Z226" s="13"/>
    </row>
    <row r="227" ht="15.75" customHeight="1">
      <c r="A227" s="459"/>
      <c r="B227" s="152" t="s">
        <v>82</v>
      </c>
      <c r="C227" s="152" t="s">
        <v>1595</v>
      </c>
      <c r="D227" s="19" t="s">
        <v>1344</v>
      </c>
      <c r="E227" s="152">
        <v>1.0</v>
      </c>
      <c r="F227" s="294">
        <v>310.0</v>
      </c>
      <c r="G227" s="18"/>
      <c r="H227" s="169"/>
      <c r="I227" s="170"/>
      <c r="J227" s="171"/>
      <c r="K227" s="173"/>
      <c r="L227" s="159"/>
      <c r="M227" s="176"/>
      <c r="N227" s="177"/>
      <c r="O227" s="163"/>
      <c r="P227" s="164"/>
      <c r="Q227" s="165"/>
      <c r="R227" s="166"/>
      <c r="S227" s="484"/>
      <c r="T227" s="167">
        <f t="shared" si="2"/>
        <v>0</v>
      </c>
      <c r="U227" s="152">
        <f t="shared" si="3"/>
        <v>0</v>
      </c>
      <c r="V227" s="168">
        <f t="shared" si="4"/>
        <v>0</v>
      </c>
      <c r="W227" s="13"/>
      <c r="X227" s="13"/>
      <c r="Y227" s="13"/>
      <c r="Z227" s="13"/>
    </row>
    <row r="228" ht="15.75" customHeight="1">
      <c r="A228" s="459"/>
      <c r="B228" s="152" t="s">
        <v>82</v>
      </c>
      <c r="C228" s="152" t="s">
        <v>1595</v>
      </c>
      <c r="D228" s="19" t="s">
        <v>1346</v>
      </c>
      <c r="E228" s="152">
        <v>1.0</v>
      </c>
      <c r="F228" s="294">
        <v>310.0</v>
      </c>
      <c r="G228" s="18"/>
      <c r="H228" s="169"/>
      <c r="I228" s="170"/>
      <c r="J228" s="171"/>
      <c r="K228" s="173"/>
      <c r="L228" s="159"/>
      <c r="M228" s="176"/>
      <c r="N228" s="177"/>
      <c r="O228" s="163"/>
      <c r="P228" s="164"/>
      <c r="Q228" s="165"/>
      <c r="R228" s="166"/>
      <c r="S228" s="484"/>
      <c r="T228" s="167">
        <f t="shared" si="2"/>
        <v>0</v>
      </c>
      <c r="U228" s="152">
        <f t="shared" si="3"/>
        <v>0</v>
      </c>
      <c r="V228" s="168">
        <f t="shared" si="4"/>
        <v>0</v>
      </c>
      <c r="W228" s="13"/>
      <c r="X228" s="13"/>
      <c r="Y228" s="13"/>
      <c r="Z228" s="13"/>
    </row>
    <row r="229" ht="15.75" customHeight="1">
      <c r="A229" s="459"/>
      <c r="B229" s="152" t="s">
        <v>82</v>
      </c>
      <c r="C229" s="152" t="s">
        <v>1595</v>
      </c>
      <c r="D229" s="19" t="s">
        <v>1348</v>
      </c>
      <c r="E229" s="152">
        <v>1.0</v>
      </c>
      <c r="F229" s="294">
        <v>325.0</v>
      </c>
      <c r="G229" s="18"/>
      <c r="H229" s="169"/>
      <c r="I229" s="170"/>
      <c r="J229" s="171"/>
      <c r="K229" s="173"/>
      <c r="L229" s="159"/>
      <c r="M229" s="176"/>
      <c r="N229" s="177"/>
      <c r="O229" s="163"/>
      <c r="P229" s="164"/>
      <c r="Q229" s="165"/>
      <c r="R229" s="166"/>
      <c r="S229" s="484"/>
      <c r="T229" s="167">
        <f t="shared" si="2"/>
        <v>0</v>
      </c>
      <c r="U229" s="152">
        <f t="shared" si="3"/>
        <v>0</v>
      </c>
      <c r="V229" s="168">
        <f t="shared" si="4"/>
        <v>0</v>
      </c>
      <c r="W229" s="13"/>
      <c r="X229" s="13"/>
      <c r="Y229" s="13"/>
      <c r="Z229" s="13"/>
    </row>
    <row r="230" ht="15.75" customHeight="1">
      <c r="A230" s="460"/>
      <c r="B230" s="152" t="s">
        <v>82</v>
      </c>
      <c r="C230" s="152" t="s">
        <v>1595</v>
      </c>
      <c r="D230" s="19" t="s">
        <v>1472</v>
      </c>
      <c r="E230" s="152">
        <v>1.0</v>
      </c>
      <c r="F230" s="294">
        <v>325.0</v>
      </c>
      <c r="G230" s="18"/>
      <c r="H230" s="169"/>
      <c r="I230" s="170"/>
      <c r="J230" s="171"/>
      <c r="K230" s="173"/>
      <c r="L230" s="159"/>
      <c r="M230" s="176"/>
      <c r="N230" s="177"/>
      <c r="O230" s="163"/>
      <c r="P230" s="164"/>
      <c r="Q230" s="165"/>
      <c r="R230" s="166"/>
      <c r="S230" s="484"/>
      <c r="T230" s="167">
        <f t="shared" si="2"/>
        <v>0</v>
      </c>
      <c r="U230" s="152">
        <f t="shared" si="3"/>
        <v>0</v>
      </c>
      <c r="V230" s="168">
        <f t="shared" si="4"/>
        <v>0</v>
      </c>
      <c r="W230" s="13"/>
      <c r="X230" s="13"/>
      <c r="Y230" s="13"/>
      <c r="Z230" s="13"/>
    </row>
    <row r="231" ht="72.0" customHeight="1">
      <c r="A231" s="311"/>
      <c r="B231" s="299" t="s">
        <v>51</v>
      </c>
      <c r="C231" s="426" t="s">
        <v>1597</v>
      </c>
      <c r="D231" s="308"/>
      <c r="E231" s="299">
        <v>6.0</v>
      </c>
      <c r="F231" s="472">
        <v>1700.0</v>
      </c>
      <c r="G231" s="18"/>
      <c r="H231" s="169"/>
      <c r="I231" s="170"/>
      <c r="J231" s="171"/>
      <c r="K231" s="173"/>
      <c r="L231" s="159"/>
      <c r="M231" s="176"/>
      <c r="N231" s="177"/>
      <c r="O231" s="163"/>
      <c r="P231" s="164"/>
      <c r="Q231" s="165"/>
      <c r="R231" s="166"/>
      <c r="S231" s="484"/>
      <c r="T231" s="167">
        <f t="shared" si="2"/>
        <v>0</v>
      </c>
      <c r="U231" s="152">
        <f t="shared" si="3"/>
        <v>0</v>
      </c>
      <c r="V231" s="168">
        <f t="shared" si="4"/>
        <v>0</v>
      </c>
      <c r="W231" s="13"/>
      <c r="X231" s="13"/>
      <c r="Y231" s="13"/>
      <c r="Z231" s="13"/>
    </row>
    <row r="232" ht="72.0" customHeight="1">
      <c r="A232" s="311"/>
      <c r="B232" s="299" t="s">
        <v>82</v>
      </c>
      <c r="C232" s="426" t="s">
        <v>1598</v>
      </c>
      <c r="D232" s="308"/>
      <c r="E232" s="299">
        <v>6.0</v>
      </c>
      <c r="F232" s="472">
        <v>1370.0</v>
      </c>
      <c r="G232" s="18"/>
      <c r="H232" s="169"/>
      <c r="I232" s="170"/>
      <c r="J232" s="171"/>
      <c r="K232" s="173"/>
      <c r="L232" s="159"/>
      <c r="M232" s="176"/>
      <c r="N232" s="177"/>
      <c r="O232" s="163"/>
      <c r="P232" s="164"/>
      <c r="Q232" s="165"/>
      <c r="R232" s="166"/>
      <c r="S232" s="484"/>
      <c r="T232" s="167">
        <f t="shared" si="2"/>
        <v>0</v>
      </c>
      <c r="U232" s="152">
        <f t="shared" si="3"/>
        <v>0</v>
      </c>
      <c r="V232" s="168">
        <f t="shared" si="4"/>
        <v>0</v>
      </c>
      <c r="W232" s="13"/>
      <c r="X232" s="13"/>
      <c r="Y232" s="13"/>
      <c r="Z232" s="13"/>
    </row>
    <row r="233" ht="15.75" customHeight="1">
      <c r="A233" s="458"/>
      <c r="B233" s="299" t="s">
        <v>51</v>
      </c>
      <c r="C233" s="426" t="s">
        <v>1599</v>
      </c>
      <c r="D233" s="308"/>
      <c r="E233" s="299">
        <v>5.0</v>
      </c>
      <c r="F233" s="472">
        <v>1845.0</v>
      </c>
      <c r="G233" s="18"/>
      <c r="H233" s="169"/>
      <c r="I233" s="170"/>
      <c r="J233" s="171"/>
      <c r="K233" s="173"/>
      <c r="L233" s="159"/>
      <c r="M233" s="176"/>
      <c r="N233" s="177"/>
      <c r="O233" s="163"/>
      <c r="P233" s="164"/>
      <c r="Q233" s="165"/>
      <c r="R233" s="166"/>
      <c r="S233" s="484"/>
      <c r="T233" s="167">
        <f t="shared" si="2"/>
        <v>0</v>
      </c>
      <c r="U233" s="152">
        <f t="shared" si="3"/>
        <v>0</v>
      </c>
      <c r="V233" s="168">
        <f t="shared" si="4"/>
        <v>0</v>
      </c>
      <c r="W233" s="13"/>
      <c r="X233" s="13"/>
      <c r="Y233" s="13"/>
      <c r="Z233" s="13"/>
    </row>
    <row r="234" ht="15.75" customHeight="1">
      <c r="A234" s="459"/>
      <c r="B234" s="152" t="s">
        <v>51</v>
      </c>
      <c r="C234" s="152" t="s">
        <v>1600</v>
      </c>
      <c r="D234" s="19" t="s">
        <v>1339</v>
      </c>
      <c r="E234" s="152">
        <v>1.0</v>
      </c>
      <c r="F234" s="294">
        <v>310.0</v>
      </c>
      <c r="G234" s="18"/>
      <c r="H234" s="169"/>
      <c r="I234" s="170"/>
      <c r="J234" s="171"/>
      <c r="K234" s="173"/>
      <c r="L234" s="159"/>
      <c r="M234" s="176"/>
      <c r="N234" s="177"/>
      <c r="O234" s="163"/>
      <c r="P234" s="164"/>
      <c r="Q234" s="165"/>
      <c r="R234" s="166"/>
      <c r="S234" s="484"/>
      <c r="T234" s="167">
        <f t="shared" si="2"/>
        <v>0</v>
      </c>
      <c r="U234" s="152">
        <f t="shared" si="3"/>
        <v>0</v>
      </c>
      <c r="V234" s="168">
        <f t="shared" si="4"/>
        <v>0</v>
      </c>
      <c r="W234" s="13"/>
      <c r="X234" s="13"/>
      <c r="Y234" s="13"/>
      <c r="Z234" s="13"/>
    </row>
    <row r="235" ht="15.75" customHeight="1">
      <c r="A235" s="459"/>
      <c r="B235" s="152" t="s">
        <v>51</v>
      </c>
      <c r="C235" s="152" t="s">
        <v>1600</v>
      </c>
      <c r="D235" s="19" t="s">
        <v>1363</v>
      </c>
      <c r="E235" s="152">
        <v>1.0</v>
      </c>
      <c r="F235" s="294">
        <v>360.0</v>
      </c>
      <c r="G235" s="18"/>
      <c r="H235" s="169"/>
      <c r="I235" s="170"/>
      <c r="J235" s="171"/>
      <c r="K235" s="173"/>
      <c r="L235" s="159"/>
      <c r="M235" s="176"/>
      <c r="N235" s="177"/>
      <c r="O235" s="163"/>
      <c r="P235" s="164"/>
      <c r="Q235" s="165"/>
      <c r="R235" s="166"/>
      <c r="S235" s="484"/>
      <c r="T235" s="167">
        <f t="shared" si="2"/>
        <v>0</v>
      </c>
      <c r="U235" s="152">
        <f t="shared" si="3"/>
        <v>0</v>
      </c>
      <c r="V235" s="168">
        <f t="shared" si="4"/>
        <v>0</v>
      </c>
      <c r="W235" s="13"/>
      <c r="X235" s="13"/>
      <c r="Y235" s="13"/>
      <c r="Z235" s="13"/>
    </row>
    <row r="236" ht="15.75" customHeight="1">
      <c r="A236" s="459"/>
      <c r="B236" s="152" t="s">
        <v>51</v>
      </c>
      <c r="C236" s="152" t="s">
        <v>1600</v>
      </c>
      <c r="D236" s="19" t="s">
        <v>1344</v>
      </c>
      <c r="E236" s="152">
        <v>1.0</v>
      </c>
      <c r="F236" s="294">
        <v>360.0</v>
      </c>
      <c r="G236" s="18"/>
      <c r="H236" s="169"/>
      <c r="I236" s="170"/>
      <c r="J236" s="171"/>
      <c r="K236" s="173"/>
      <c r="L236" s="159"/>
      <c r="M236" s="176"/>
      <c r="N236" s="177"/>
      <c r="O236" s="163"/>
      <c r="P236" s="164"/>
      <c r="Q236" s="165"/>
      <c r="R236" s="166"/>
      <c r="S236" s="484"/>
      <c r="T236" s="167">
        <f t="shared" si="2"/>
        <v>0</v>
      </c>
      <c r="U236" s="152">
        <f t="shared" si="3"/>
        <v>0</v>
      </c>
      <c r="V236" s="168">
        <f t="shared" si="4"/>
        <v>0</v>
      </c>
      <c r="W236" s="13"/>
      <c r="X236" s="13"/>
      <c r="Y236" s="13"/>
      <c r="Z236" s="13"/>
    </row>
    <row r="237" ht="15.75" customHeight="1">
      <c r="A237" s="459"/>
      <c r="B237" s="152" t="s">
        <v>51</v>
      </c>
      <c r="C237" s="152" t="s">
        <v>1600</v>
      </c>
      <c r="D237" s="19" t="s">
        <v>1346</v>
      </c>
      <c r="E237" s="152">
        <v>1.0</v>
      </c>
      <c r="F237" s="294">
        <v>425.0</v>
      </c>
      <c r="G237" s="18"/>
      <c r="H237" s="169"/>
      <c r="I237" s="170"/>
      <c r="J237" s="171"/>
      <c r="K237" s="173"/>
      <c r="L237" s="159"/>
      <c r="M237" s="176"/>
      <c r="N237" s="177"/>
      <c r="O237" s="163"/>
      <c r="P237" s="164"/>
      <c r="Q237" s="165"/>
      <c r="R237" s="166"/>
      <c r="S237" s="484"/>
      <c r="T237" s="167">
        <f t="shared" si="2"/>
        <v>0</v>
      </c>
      <c r="U237" s="152">
        <f t="shared" si="3"/>
        <v>0</v>
      </c>
      <c r="V237" s="168">
        <f t="shared" si="4"/>
        <v>0</v>
      </c>
      <c r="W237" s="13"/>
      <c r="X237" s="13"/>
      <c r="Y237" s="13"/>
      <c r="Z237" s="13"/>
    </row>
    <row r="238" ht="15.75" customHeight="1">
      <c r="A238" s="460"/>
      <c r="B238" s="152" t="s">
        <v>51</v>
      </c>
      <c r="C238" s="152" t="s">
        <v>1600</v>
      </c>
      <c r="D238" s="19" t="s">
        <v>1348</v>
      </c>
      <c r="E238" s="152">
        <v>1.0</v>
      </c>
      <c r="F238" s="294">
        <v>390.0</v>
      </c>
      <c r="G238" s="18"/>
      <c r="H238" s="169"/>
      <c r="I238" s="170"/>
      <c r="J238" s="171"/>
      <c r="K238" s="173"/>
      <c r="L238" s="159"/>
      <c r="M238" s="176"/>
      <c r="N238" s="177"/>
      <c r="O238" s="163"/>
      <c r="P238" s="164"/>
      <c r="Q238" s="165"/>
      <c r="R238" s="166"/>
      <c r="S238" s="484"/>
      <c r="T238" s="167">
        <f t="shared" si="2"/>
        <v>0</v>
      </c>
      <c r="U238" s="152">
        <f t="shared" si="3"/>
        <v>0</v>
      </c>
      <c r="V238" s="168">
        <f t="shared" si="4"/>
        <v>0</v>
      </c>
      <c r="W238" s="13"/>
      <c r="X238" s="13"/>
      <c r="Y238" s="13"/>
      <c r="Z238" s="13"/>
    </row>
    <row r="239" ht="15.75" customHeight="1">
      <c r="A239" s="458"/>
      <c r="B239" s="299" t="s">
        <v>82</v>
      </c>
      <c r="C239" s="426" t="s">
        <v>1601</v>
      </c>
      <c r="D239" s="308"/>
      <c r="E239" s="299">
        <v>5.0</v>
      </c>
      <c r="F239" s="472">
        <v>1430.0</v>
      </c>
      <c r="G239" s="18"/>
      <c r="H239" s="169"/>
      <c r="I239" s="170"/>
      <c r="J239" s="171"/>
      <c r="K239" s="173"/>
      <c r="L239" s="159"/>
      <c r="M239" s="176"/>
      <c r="N239" s="177"/>
      <c r="O239" s="163"/>
      <c r="P239" s="164"/>
      <c r="Q239" s="165"/>
      <c r="R239" s="166"/>
      <c r="S239" s="484"/>
      <c r="T239" s="167">
        <f t="shared" si="2"/>
        <v>0</v>
      </c>
      <c r="U239" s="152">
        <f t="shared" si="3"/>
        <v>0</v>
      </c>
      <c r="V239" s="168">
        <f t="shared" si="4"/>
        <v>0</v>
      </c>
      <c r="W239" s="13"/>
      <c r="X239" s="13"/>
      <c r="Y239" s="13"/>
      <c r="Z239" s="13"/>
    </row>
    <row r="240" ht="15.75" customHeight="1">
      <c r="A240" s="459"/>
      <c r="B240" s="152" t="s">
        <v>82</v>
      </c>
      <c r="C240" s="152" t="s">
        <v>1600</v>
      </c>
      <c r="D240" s="19" t="s">
        <v>1339</v>
      </c>
      <c r="E240" s="152">
        <v>1.0</v>
      </c>
      <c r="F240" s="294">
        <v>245.0</v>
      </c>
      <c r="G240" s="18"/>
      <c r="H240" s="169"/>
      <c r="I240" s="170"/>
      <c r="J240" s="171"/>
      <c r="K240" s="173"/>
      <c r="L240" s="159"/>
      <c r="M240" s="176"/>
      <c r="N240" s="177"/>
      <c r="O240" s="163"/>
      <c r="P240" s="164"/>
      <c r="Q240" s="165"/>
      <c r="R240" s="166"/>
      <c r="S240" s="484"/>
      <c r="T240" s="167">
        <f t="shared" si="2"/>
        <v>0</v>
      </c>
      <c r="U240" s="152">
        <f t="shared" si="3"/>
        <v>0</v>
      </c>
      <c r="V240" s="168">
        <f t="shared" si="4"/>
        <v>0</v>
      </c>
      <c r="W240" s="13"/>
      <c r="X240" s="13"/>
      <c r="Y240" s="13"/>
      <c r="Z240" s="13"/>
    </row>
    <row r="241" ht="15.75" customHeight="1">
      <c r="A241" s="459"/>
      <c r="B241" s="152" t="s">
        <v>82</v>
      </c>
      <c r="C241" s="152" t="s">
        <v>1600</v>
      </c>
      <c r="D241" s="19" t="s">
        <v>1363</v>
      </c>
      <c r="E241" s="152">
        <v>1.0</v>
      </c>
      <c r="F241" s="294">
        <v>275.0</v>
      </c>
      <c r="G241" s="18"/>
      <c r="H241" s="169"/>
      <c r="I241" s="170"/>
      <c r="J241" s="171"/>
      <c r="K241" s="173"/>
      <c r="L241" s="159"/>
      <c r="M241" s="176"/>
      <c r="N241" s="177"/>
      <c r="O241" s="163"/>
      <c r="P241" s="164"/>
      <c r="Q241" s="165"/>
      <c r="R241" s="166"/>
      <c r="S241" s="484"/>
      <c r="T241" s="167">
        <f t="shared" si="2"/>
        <v>0</v>
      </c>
      <c r="U241" s="152">
        <f t="shared" si="3"/>
        <v>0</v>
      </c>
      <c r="V241" s="168">
        <f t="shared" si="4"/>
        <v>0</v>
      </c>
      <c r="W241" s="13"/>
      <c r="X241" s="13"/>
      <c r="Y241" s="13"/>
      <c r="Z241" s="13"/>
    </row>
    <row r="242" ht="15.75" customHeight="1">
      <c r="A242" s="459"/>
      <c r="B242" s="152" t="s">
        <v>82</v>
      </c>
      <c r="C242" s="152" t="s">
        <v>1600</v>
      </c>
      <c r="D242" s="19" t="s">
        <v>1344</v>
      </c>
      <c r="E242" s="152">
        <v>1.0</v>
      </c>
      <c r="F242" s="294">
        <v>275.0</v>
      </c>
      <c r="G242" s="18"/>
      <c r="H242" s="169"/>
      <c r="I242" s="170"/>
      <c r="J242" s="171"/>
      <c r="K242" s="173"/>
      <c r="L242" s="159"/>
      <c r="M242" s="176"/>
      <c r="N242" s="177"/>
      <c r="O242" s="163"/>
      <c r="P242" s="164"/>
      <c r="Q242" s="165"/>
      <c r="R242" s="166"/>
      <c r="S242" s="484"/>
      <c r="T242" s="167">
        <f t="shared" si="2"/>
        <v>0</v>
      </c>
      <c r="U242" s="152">
        <f t="shared" si="3"/>
        <v>0</v>
      </c>
      <c r="V242" s="168">
        <f t="shared" si="4"/>
        <v>0</v>
      </c>
      <c r="W242" s="13"/>
      <c r="X242" s="13"/>
      <c r="Y242" s="13"/>
      <c r="Z242" s="13"/>
    </row>
    <row r="243" ht="15.75" customHeight="1">
      <c r="A243" s="459"/>
      <c r="B243" s="152" t="s">
        <v>82</v>
      </c>
      <c r="C243" s="152" t="s">
        <v>1600</v>
      </c>
      <c r="D243" s="19" t="s">
        <v>1346</v>
      </c>
      <c r="E243" s="152">
        <v>1.0</v>
      </c>
      <c r="F243" s="294">
        <v>325.0</v>
      </c>
      <c r="G243" s="18"/>
      <c r="H243" s="169"/>
      <c r="I243" s="170"/>
      <c r="J243" s="171"/>
      <c r="K243" s="173"/>
      <c r="L243" s="159"/>
      <c r="M243" s="176"/>
      <c r="N243" s="177"/>
      <c r="O243" s="163"/>
      <c r="P243" s="164"/>
      <c r="Q243" s="165"/>
      <c r="R243" s="166"/>
      <c r="S243" s="484"/>
      <c r="T243" s="167">
        <f t="shared" si="2"/>
        <v>0</v>
      </c>
      <c r="U243" s="152">
        <f t="shared" si="3"/>
        <v>0</v>
      </c>
      <c r="V243" s="168">
        <f t="shared" si="4"/>
        <v>0</v>
      </c>
      <c r="W243" s="13"/>
      <c r="X243" s="13"/>
      <c r="Y243" s="13"/>
      <c r="Z243" s="13"/>
    </row>
    <row r="244" ht="15.75" customHeight="1">
      <c r="A244" s="460"/>
      <c r="B244" s="152" t="s">
        <v>82</v>
      </c>
      <c r="C244" s="152" t="s">
        <v>1600</v>
      </c>
      <c r="D244" s="19" t="s">
        <v>1348</v>
      </c>
      <c r="E244" s="152">
        <v>1.0</v>
      </c>
      <c r="F244" s="294">
        <v>310.0</v>
      </c>
      <c r="G244" s="18"/>
      <c r="H244" s="169"/>
      <c r="I244" s="170"/>
      <c r="J244" s="171"/>
      <c r="K244" s="173"/>
      <c r="L244" s="159"/>
      <c r="M244" s="176"/>
      <c r="N244" s="177"/>
      <c r="O244" s="163"/>
      <c r="P244" s="164"/>
      <c r="Q244" s="165"/>
      <c r="R244" s="166"/>
      <c r="S244" s="484"/>
      <c r="T244" s="167">
        <f t="shared" si="2"/>
        <v>0</v>
      </c>
      <c r="U244" s="152">
        <f t="shared" si="3"/>
        <v>0</v>
      </c>
      <c r="V244" s="168">
        <f t="shared" si="4"/>
        <v>0</v>
      </c>
      <c r="W244" s="13"/>
      <c r="X244" s="13"/>
      <c r="Y244" s="13"/>
      <c r="Z244" s="13"/>
    </row>
    <row r="245" ht="15.75" customHeight="1">
      <c r="A245" s="458"/>
      <c r="B245" s="299" t="s">
        <v>51</v>
      </c>
      <c r="C245" s="426" t="s">
        <v>1602</v>
      </c>
      <c r="D245" s="308"/>
      <c r="E245" s="299">
        <v>4.0</v>
      </c>
      <c r="F245" s="472">
        <v>2195.0</v>
      </c>
      <c r="G245" s="18"/>
      <c r="H245" s="169"/>
      <c r="I245" s="170"/>
      <c r="J245" s="171"/>
      <c r="K245" s="173"/>
      <c r="L245" s="159"/>
      <c r="M245" s="176"/>
      <c r="N245" s="177"/>
      <c r="O245" s="163"/>
      <c r="P245" s="164"/>
      <c r="Q245" s="165"/>
      <c r="R245" s="166"/>
      <c r="S245" s="484"/>
      <c r="T245" s="167">
        <f t="shared" si="2"/>
        <v>0</v>
      </c>
      <c r="U245" s="152">
        <f t="shared" si="3"/>
        <v>0</v>
      </c>
      <c r="V245" s="168">
        <f t="shared" si="4"/>
        <v>0</v>
      </c>
      <c r="W245" s="13"/>
      <c r="X245" s="13"/>
      <c r="Y245" s="13"/>
      <c r="Z245" s="13"/>
    </row>
    <row r="246" ht="15.75" customHeight="1">
      <c r="A246" s="459"/>
      <c r="B246" s="152" t="s">
        <v>51</v>
      </c>
      <c r="C246" s="152" t="s">
        <v>1603</v>
      </c>
      <c r="D246" s="19" t="s">
        <v>1339</v>
      </c>
      <c r="E246" s="152">
        <v>1.0</v>
      </c>
      <c r="F246" s="294">
        <v>475.0</v>
      </c>
      <c r="G246" s="18"/>
      <c r="H246" s="169"/>
      <c r="I246" s="170"/>
      <c r="J246" s="171"/>
      <c r="K246" s="173"/>
      <c r="L246" s="159"/>
      <c r="M246" s="176"/>
      <c r="N246" s="177"/>
      <c r="O246" s="163"/>
      <c r="P246" s="164"/>
      <c r="Q246" s="165"/>
      <c r="R246" s="166"/>
      <c r="S246" s="484"/>
      <c r="T246" s="167">
        <f t="shared" si="2"/>
        <v>0</v>
      </c>
      <c r="U246" s="152">
        <f t="shared" si="3"/>
        <v>0</v>
      </c>
      <c r="V246" s="168">
        <f t="shared" si="4"/>
        <v>0</v>
      </c>
      <c r="W246" s="13"/>
      <c r="X246" s="13"/>
      <c r="Y246" s="13"/>
      <c r="Z246" s="13"/>
    </row>
    <row r="247" ht="15.75" customHeight="1">
      <c r="A247" s="459"/>
      <c r="B247" s="152" t="s">
        <v>51</v>
      </c>
      <c r="C247" s="152" t="s">
        <v>1603</v>
      </c>
      <c r="D247" s="19" t="s">
        <v>1363</v>
      </c>
      <c r="E247" s="152">
        <v>1.0</v>
      </c>
      <c r="F247" s="294">
        <v>640.0</v>
      </c>
      <c r="G247" s="18"/>
      <c r="H247" s="169"/>
      <c r="I247" s="170"/>
      <c r="J247" s="171"/>
      <c r="K247" s="173"/>
      <c r="L247" s="159"/>
      <c r="M247" s="176"/>
      <c r="N247" s="177"/>
      <c r="O247" s="163"/>
      <c r="P247" s="164"/>
      <c r="Q247" s="165"/>
      <c r="R247" s="166"/>
      <c r="S247" s="484"/>
      <c r="T247" s="167">
        <f t="shared" si="2"/>
        <v>0</v>
      </c>
      <c r="U247" s="152">
        <f t="shared" si="3"/>
        <v>0</v>
      </c>
      <c r="V247" s="168">
        <f t="shared" si="4"/>
        <v>0</v>
      </c>
      <c r="W247" s="13"/>
      <c r="X247" s="13"/>
      <c r="Y247" s="13"/>
      <c r="Z247" s="13"/>
    </row>
    <row r="248" ht="15.75" customHeight="1">
      <c r="A248" s="459"/>
      <c r="B248" s="152" t="s">
        <v>51</v>
      </c>
      <c r="C248" s="152" t="s">
        <v>1603</v>
      </c>
      <c r="D248" s="19" t="s">
        <v>1344</v>
      </c>
      <c r="E248" s="152">
        <v>1.0</v>
      </c>
      <c r="F248" s="294">
        <v>605.0</v>
      </c>
      <c r="G248" s="18"/>
      <c r="H248" s="169"/>
      <c r="I248" s="170"/>
      <c r="J248" s="171"/>
      <c r="K248" s="173"/>
      <c r="L248" s="159"/>
      <c r="M248" s="176"/>
      <c r="N248" s="177"/>
      <c r="O248" s="163"/>
      <c r="P248" s="164"/>
      <c r="Q248" s="165"/>
      <c r="R248" s="166"/>
      <c r="S248" s="484"/>
      <c r="T248" s="167">
        <f t="shared" si="2"/>
        <v>0</v>
      </c>
      <c r="U248" s="152">
        <f t="shared" si="3"/>
        <v>0</v>
      </c>
      <c r="V248" s="168">
        <f t="shared" si="4"/>
        <v>0</v>
      </c>
      <c r="W248" s="13"/>
      <c r="X248" s="13"/>
      <c r="Y248" s="13"/>
      <c r="Z248" s="13"/>
    </row>
    <row r="249" ht="15.75" customHeight="1">
      <c r="A249" s="460"/>
      <c r="B249" s="152" t="s">
        <v>51</v>
      </c>
      <c r="C249" s="152" t="s">
        <v>1603</v>
      </c>
      <c r="D249" s="19" t="s">
        <v>1346</v>
      </c>
      <c r="E249" s="152">
        <v>1.0</v>
      </c>
      <c r="F249" s="294">
        <v>475.0</v>
      </c>
      <c r="G249" s="18"/>
      <c r="H249" s="169"/>
      <c r="I249" s="170"/>
      <c r="J249" s="171"/>
      <c r="K249" s="173"/>
      <c r="L249" s="159"/>
      <c r="M249" s="176"/>
      <c r="N249" s="177"/>
      <c r="O249" s="163"/>
      <c r="P249" s="164"/>
      <c r="Q249" s="165"/>
      <c r="R249" s="166"/>
      <c r="S249" s="484"/>
      <c r="T249" s="167">
        <f t="shared" si="2"/>
        <v>0</v>
      </c>
      <c r="U249" s="152">
        <f t="shared" si="3"/>
        <v>0</v>
      </c>
      <c r="V249" s="168">
        <f t="shared" si="4"/>
        <v>0</v>
      </c>
      <c r="W249" s="13"/>
      <c r="X249" s="13"/>
      <c r="Y249" s="13"/>
      <c r="Z249" s="13"/>
    </row>
    <row r="250" ht="15.75" customHeight="1">
      <c r="A250" s="458"/>
      <c r="B250" s="299" t="s">
        <v>82</v>
      </c>
      <c r="C250" s="426" t="s">
        <v>1604</v>
      </c>
      <c r="D250" s="308"/>
      <c r="E250" s="299">
        <v>4.0</v>
      </c>
      <c r="F250" s="487">
        <v>1730.0</v>
      </c>
      <c r="G250" s="18"/>
      <c r="H250" s="169"/>
      <c r="I250" s="170"/>
      <c r="J250" s="171"/>
      <c r="K250" s="173"/>
      <c r="L250" s="159"/>
      <c r="M250" s="176"/>
      <c r="N250" s="177"/>
      <c r="O250" s="163"/>
      <c r="P250" s="164"/>
      <c r="Q250" s="165"/>
      <c r="R250" s="166"/>
      <c r="S250" s="484"/>
      <c r="T250" s="167">
        <f t="shared" si="2"/>
        <v>0</v>
      </c>
      <c r="U250" s="152">
        <f t="shared" si="3"/>
        <v>0</v>
      </c>
      <c r="V250" s="168">
        <f t="shared" si="4"/>
        <v>0</v>
      </c>
      <c r="W250" s="13"/>
      <c r="X250" s="13"/>
      <c r="Y250" s="13"/>
      <c r="Z250" s="13"/>
    </row>
    <row r="251" ht="15.75" customHeight="1">
      <c r="A251" s="459"/>
      <c r="B251" s="152" t="s">
        <v>82</v>
      </c>
      <c r="C251" s="152" t="s">
        <v>1603</v>
      </c>
      <c r="D251" s="19" t="s">
        <v>1339</v>
      </c>
      <c r="E251" s="152">
        <v>1.0</v>
      </c>
      <c r="F251" s="294">
        <v>375.0</v>
      </c>
      <c r="G251" s="18"/>
      <c r="H251" s="169"/>
      <c r="I251" s="170"/>
      <c r="J251" s="171"/>
      <c r="K251" s="173"/>
      <c r="L251" s="159"/>
      <c r="M251" s="176"/>
      <c r="N251" s="177"/>
      <c r="O251" s="163"/>
      <c r="P251" s="164"/>
      <c r="Q251" s="165"/>
      <c r="R251" s="166"/>
      <c r="S251" s="484"/>
      <c r="T251" s="167">
        <f t="shared" si="2"/>
        <v>0</v>
      </c>
      <c r="U251" s="152">
        <f t="shared" si="3"/>
        <v>0</v>
      </c>
      <c r="V251" s="168">
        <f t="shared" si="4"/>
        <v>0</v>
      </c>
      <c r="W251" s="13"/>
      <c r="X251" s="13"/>
      <c r="Y251" s="13"/>
      <c r="Z251" s="13"/>
    </row>
    <row r="252" ht="15.75" customHeight="1">
      <c r="A252" s="459"/>
      <c r="B252" s="152" t="s">
        <v>82</v>
      </c>
      <c r="C252" s="152" t="s">
        <v>1603</v>
      </c>
      <c r="D252" s="19" t="s">
        <v>1363</v>
      </c>
      <c r="E252" s="152">
        <v>1.0</v>
      </c>
      <c r="F252" s="294">
        <v>505.0</v>
      </c>
      <c r="G252" s="18"/>
      <c r="H252" s="169"/>
      <c r="I252" s="170"/>
      <c r="J252" s="171"/>
      <c r="K252" s="173"/>
      <c r="L252" s="159"/>
      <c r="M252" s="176"/>
      <c r="N252" s="177"/>
      <c r="O252" s="163"/>
      <c r="P252" s="164"/>
      <c r="Q252" s="165"/>
      <c r="R252" s="166"/>
      <c r="S252" s="484"/>
      <c r="T252" s="167">
        <f t="shared" si="2"/>
        <v>0</v>
      </c>
      <c r="U252" s="152">
        <f t="shared" si="3"/>
        <v>0</v>
      </c>
      <c r="V252" s="168">
        <f t="shared" si="4"/>
        <v>0</v>
      </c>
      <c r="W252" s="13"/>
      <c r="X252" s="13"/>
      <c r="Y252" s="13"/>
      <c r="Z252" s="13"/>
    </row>
    <row r="253" ht="15.75" customHeight="1">
      <c r="A253" s="459"/>
      <c r="B253" s="152" t="s">
        <v>82</v>
      </c>
      <c r="C253" s="152" t="s">
        <v>1603</v>
      </c>
      <c r="D253" s="19" t="s">
        <v>1344</v>
      </c>
      <c r="E253" s="152">
        <v>1.0</v>
      </c>
      <c r="F253" s="294">
        <v>475.0</v>
      </c>
      <c r="G253" s="18"/>
      <c r="H253" s="169"/>
      <c r="I253" s="170"/>
      <c r="J253" s="171"/>
      <c r="K253" s="173"/>
      <c r="L253" s="159"/>
      <c r="M253" s="176"/>
      <c r="N253" s="177"/>
      <c r="O253" s="163"/>
      <c r="P253" s="164"/>
      <c r="Q253" s="165"/>
      <c r="R253" s="166"/>
      <c r="S253" s="484"/>
      <c r="T253" s="167">
        <f t="shared" si="2"/>
        <v>0</v>
      </c>
      <c r="U253" s="152">
        <f t="shared" si="3"/>
        <v>0</v>
      </c>
      <c r="V253" s="168">
        <f t="shared" si="4"/>
        <v>0</v>
      </c>
      <c r="W253" s="13"/>
      <c r="X253" s="13"/>
      <c r="Y253" s="13"/>
      <c r="Z253" s="13"/>
    </row>
    <row r="254" ht="15.75" customHeight="1">
      <c r="A254" s="488"/>
      <c r="B254" s="323" t="s">
        <v>82</v>
      </c>
      <c r="C254" s="323" t="s">
        <v>1603</v>
      </c>
      <c r="D254" s="70" t="s">
        <v>1346</v>
      </c>
      <c r="E254" s="323">
        <v>1.0</v>
      </c>
      <c r="F254" s="489">
        <v>375.0</v>
      </c>
      <c r="G254" s="18"/>
      <c r="H254" s="325"/>
      <c r="I254" s="326"/>
      <c r="J254" s="327"/>
      <c r="K254" s="328"/>
      <c r="L254" s="329"/>
      <c r="M254" s="330"/>
      <c r="N254" s="331"/>
      <c r="O254" s="332"/>
      <c r="P254" s="333"/>
      <c r="Q254" s="334"/>
      <c r="R254" s="335"/>
      <c r="S254" s="484"/>
      <c r="T254" s="336">
        <f t="shared" si="2"/>
        <v>0</v>
      </c>
      <c r="U254" s="323">
        <f t="shared" si="3"/>
        <v>0</v>
      </c>
      <c r="V254" s="337">
        <f t="shared" si="4"/>
        <v>0</v>
      </c>
      <c r="W254" s="13"/>
      <c r="X254" s="13"/>
      <c r="Y254" s="13"/>
      <c r="Z254" s="13"/>
    </row>
    <row r="255" ht="15.75" customHeight="1">
      <c r="A255" s="13"/>
      <c r="B255" s="13"/>
      <c r="C255" s="13"/>
      <c r="D255" s="13"/>
      <c r="E255" s="13"/>
      <c r="F255" s="449"/>
      <c r="G255" s="18"/>
      <c r="H255" s="22"/>
      <c r="I255" s="22"/>
      <c r="J255" s="22"/>
      <c r="K255" s="22"/>
      <c r="L255" s="22"/>
      <c r="M255" s="22"/>
      <c r="N255" s="22"/>
      <c r="O255" s="22"/>
      <c r="P255" s="22"/>
      <c r="Q255" s="22"/>
      <c r="R255" s="22"/>
      <c r="S255" s="484"/>
      <c r="T255" s="484"/>
      <c r="U255" s="484"/>
      <c r="V255" s="484"/>
      <c r="W255" s="13"/>
      <c r="X255" s="13"/>
      <c r="Y255" s="13"/>
      <c r="Z255" s="13"/>
    </row>
    <row r="256" ht="15.75" customHeight="1">
      <c r="A256" s="13"/>
      <c r="B256" s="13"/>
      <c r="C256" s="13"/>
      <c r="D256" s="13"/>
      <c r="E256" s="13"/>
      <c r="F256" s="449"/>
      <c r="G256" s="18"/>
      <c r="H256" s="22"/>
      <c r="I256" s="22"/>
      <c r="J256" s="22"/>
      <c r="K256" s="22"/>
      <c r="L256" s="22"/>
      <c r="M256" s="22"/>
      <c r="N256" s="22"/>
      <c r="O256" s="22"/>
      <c r="P256" s="22"/>
      <c r="Q256" s="22"/>
      <c r="R256" s="22"/>
      <c r="S256" s="484"/>
      <c r="T256" s="484"/>
      <c r="U256" s="484"/>
      <c r="V256" s="484"/>
      <c r="W256" s="13"/>
      <c r="X256" s="13"/>
      <c r="Y256" s="13"/>
      <c r="Z256" s="13"/>
    </row>
    <row r="257" ht="15.75" customHeight="1">
      <c r="A257" s="13"/>
      <c r="B257" s="13"/>
      <c r="C257" s="13"/>
      <c r="D257" s="13"/>
      <c r="E257" s="13"/>
      <c r="F257" s="449"/>
      <c r="G257" s="18"/>
      <c r="H257" s="22"/>
      <c r="I257" s="22"/>
      <c r="J257" s="22"/>
      <c r="K257" s="22"/>
      <c r="L257" s="22"/>
      <c r="M257" s="22"/>
      <c r="N257" s="22"/>
      <c r="O257" s="22"/>
      <c r="P257" s="22"/>
      <c r="Q257" s="22"/>
      <c r="R257" s="22"/>
      <c r="S257" s="484"/>
      <c r="T257" s="484"/>
      <c r="U257" s="484"/>
      <c r="V257" s="484"/>
      <c r="W257" s="13"/>
      <c r="X257" s="13"/>
      <c r="Y257" s="13"/>
      <c r="Z257" s="13"/>
    </row>
    <row r="258" ht="15.75" customHeight="1">
      <c r="A258" s="13"/>
      <c r="B258" s="13"/>
      <c r="C258" s="13"/>
      <c r="D258" s="13"/>
      <c r="E258" s="13"/>
      <c r="F258" s="449"/>
      <c r="G258" s="18"/>
      <c r="H258" s="22"/>
      <c r="I258" s="22"/>
      <c r="J258" s="22"/>
      <c r="K258" s="22"/>
      <c r="L258" s="22"/>
      <c r="M258" s="22"/>
      <c r="N258" s="22"/>
      <c r="O258" s="22"/>
      <c r="P258" s="22"/>
      <c r="Q258" s="22"/>
      <c r="R258" s="22"/>
      <c r="S258" s="484"/>
      <c r="T258" s="484"/>
      <c r="U258" s="484"/>
      <c r="V258" s="484"/>
      <c r="W258" s="13"/>
      <c r="X258" s="13"/>
      <c r="Y258" s="13"/>
      <c r="Z258" s="13"/>
    </row>
    <row r="259" ht="15.75" customHeight="1">
      <c r="A259" s="13"/>
      <c r="B259" s="13"/>
      <c r="C259" s="13"/>
      <c r="D259" s="13"/>
      <c r="E259" s="13"/>
      <c r="F259" s="449"/>
      <c r="G259" s="18"/>
      <c r="H259" s="22"/>
      <c r="I259" s="22"/>
      <c r="J259" s="22"/>
      <c r="K259" s="22"/>
      <c r="L259" s="22"/>
      <c r="M259" s="22"/>
      <c r="N259" s="22"/>
      <c r="O259" s="22"/>
      <c r="P259" s="22"/>
      <c r="Q259" s="22"/>
      <c r="R259" s="22"/>
      <c r="S259" s="484"/>
      <c r="T259" s="484"/>
      <c r="U259" s="484"/>
      <c r="V259" s="484"/>
      <c r="W259" s="13"/>
      <c r="X259" s="13"/>
      <c r="Y259" s="13"/>
      <c r="Z259" s="13"/>
    </row>
  </sheetData>
  <mergeCells count="109">
    <mergeCell ref="D1:E1"/>
    <mergeCell ref="H3:R3"/>
    <mergeCell ref="C9:D9"/>
    <mergeCell ref="C10:D10"/>
    <mergeCell ref="C11:D11"/>
    <mergeCell ref="C12:D12"/>
    <mergeCell ref="C13:D13"/>
    <mergeCell ref="C29:D29"/>
    <mergeCell ref="C35:D35"/>
    <mergeCell ref="A13:A18"/>
    <mergeCell ref="A19:A22"/>
    <mergeCell ref="C19:D19"/>
    <mergeCell ref="A23:A28"/>
    <mergeCell ref="C23:D23"/>
    <mergeCell ref="A29:A34"/>
    <mergeCell ref="A35:A40"/>
    <mergeCell ref="C41:D41"/>
    <mergeCell ref="C42:D42"/>
    <mergeCell ref="A43:A45"/>
    <mergeCell ref="C43:D43"/>
    <mergeCell ref="C46:D46"/>
    <mergeCell ref="C47:D47"/>
    <mergeCell ref="A48:A53"/>
    <mergeCell ref="C48:D48"/>
    <mergeCell ref="C54:D54"/>
    <mergeCell ref="C55:D55"/>
    <mergeCell ref="C56:D56"/>
    <mergeCell ref="C57:D57"/>
    <mergeCell ref="C58:D58"/>
    <mergeCell ref="C59:D59"/>
    <mergeCell ref="C72:D72"/>
    <mergeCell ref="C76:D76"/>
    <mergeCell ref="A86:A89"/>
    <mergeCell ref="C86:D86"/>
    <mergeCell ref="C181:D181"/>
    <mergeCell ref="C188:D188"/>
    <mergeCell ref="C141:D141"/>
    <mergeCell ref="C147:D147"/>
    <mergeCell ref="C151:D151"/>
    <mergeCell ref="C155:D155"/>
    <mergeCell ref="C162:D162"/>
    <mergeCell ref="C169:D169"/>
    <mergeCell ref="C175:D175"/>
    <mergeCell ref="A175:A180"/>
    <mergeCell ref="A181:A187"/>
    <mergeCell ref="A188:A194"/>
    <mergeCell ref="A195:A199"/>
    <mergeCell ref="C195:D195"/>
    <mergeCell ref="A200:A204"/>
    <mergeCell ref="C200:D200"/>
    <mergeCell ref="C205:D205"/>
    <mergeCell ref="C206:D206"/>
    <mergeCell ref="A207:A210"/>
    <mergeCell ref="C207:D207"/>
    <mergeCell ref="C211:D211"/>
    <mergeCell ref="C215:D215"/>
    <mergeCell ref="C216:D216"/>
    <mergeCell ref="C231:D231"/>
    <mergeCell ref="C239:D239"/>
    <mergeCell ref="A245:A249"/>
    <mergeCell ref="C245:D245"/>
    <mergeCell ref="A250:A254"/>
    <mergeCell ref="C250:D250"/>
    <mergeCell ref="A211:A214"/>
    <mergeCell ref="A217:A223"/>
    <mergeCell ref="C217:D217"/>
    <mergeCell ref="A224:A230"/>
    <mergeCell ref="C224:D224"/>
    <mergeCell ref="A233:A238"/>
    <mergeCell ref="A239:A244"/>
    <mergeCell ref="A76:A79"/>
    <mergeCell ref="C80:D80"/>
    <mergeCell ref="C60:D60"/>
    <mergeCell ref="A61:A67"/>
    <mergeCell ref="C61:D61"/>
    <mergeCell ref="A68:A71"/>
    <mergeCell ref="C68:D68"/>
    <mergeCell ref="A72:A75"/>
    <mergeCell ref="A80:A85"/>
    <mergeCell ref="A90:A94"/>
    <mergeCell ref="C90:D90"/>
    <mergeCell ref="A95:A100"/>
    <mergeCell ref="C95:D95"/>
    <mergeCell ref="C101:D101"/>
    <mergeCell ref="C107:D107"/>
    <mergeCell ref="C108:D108"/>
    <mergeCell ref="A101:A106"/>
    <mergeCell ref="A109:A113"/>
    <mergeCell ref="A114:A118"/>
    <mergeCell ref="A119:A121"/>
    <mergeCell ref="A122:A124"/>
    <mergeCell ref="A125:A129"/>
    <mergeCell ref="A130:A134"/>
    <mergeCell ref="C109:D109"/>
    <mergeCell ref="C114:D114"/>
    <mergeCell ref="C119:D119"/>
    <mergeCell ref="C122:D122"/>
    <mergeCell ref="C125:D125"/>
    <mergeCell ref="C130:D130"/>
    <mergeCell ref="C135:D135"/>
    <mergeCell ref="A135:A140"/>
    <mergeCell ref="A141:A146"/>
    <mergeCell ref="A147:A150"/>
    <mergeCell ref="A151:A154"/>
    <mergeCell ref="A155:A161"/>
    <mergeCell ref="A162:A168"/>
    <mergeCell ref="A169:A174"/>
    <mergeCell ref="C232:D232"/>
    <mergeCell ref="C233:D233"/>
  </mergeCells>
  <printOptions/>
  <pageMargins bottom="0.75" footer="0.0" header="0.0" left="0.7" right="0.7" top="0.75"/>
  <pageSetup orientation="landscape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2026-03-04T17:03:21Z</dcterms:created>
  <dc:creator>Lauriane Cossette</dc:creator>
</cp:coreProperties>
</file>